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bot" sheetId="1" state="visible" r:id="rId1"/>
    <sheet xmlns:r="http://schemas.openxmlformats.org/officeDocument/2006/relationships" name="Position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'Positionen'!$A$4:$O$124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9">
    <numFmt numFmtId="164" formatCode="DD.MM.YYYY"/>
    <numFmt numFmtId="165" formatCode="#,##0.00 &quot;km&quot;"/>
    <numFmt numFmtId="166" formatCode="#,##0.00 &quot;h&quot;"/>
    <numFmt numFmtId="167" formatCode="#,##0.00 &quot;m²&quot;"/>
    <numFmt numFmtId="168" formatCode="#,##0.00 [$€-407]"/>
    <numFmt numFmtId="169" formatCode="#,##0.00 [$€-407]&quot;/h&quot;"/>
    <numFmt numFmtId="170" formatCode="#,##0.00 &quot;m²/h&quot;"/>
    <numFmt numFmtId="171" formatCode="0.000 [$€-407]&quot;/m²&quot;"/>
    <numFmt numFmtId="172" formatCode="#,##0.00 [$€-407]&quot;/km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1F1F"/>
      <sz val="10"/>
    </font>
    <font>
      <name val="Calibri"/>
      <b val="1"/>
      <color rgb="001F1F1F"/>
      <sz val="10"/>
    </font>
    <font>
      <name val="Calibri"/>
      <b val="1"/>
      <color rgb="00B56A2D"/>
      <sz val="10"/>
    </font>
    <font>
      <name val="Calibri"/>
      <color rgb="0044544B"/>
      <sz val="9"/>
    </font>
  </fonts>
  <fills count="10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E5F2EA"/>
      </patternFill>
    </fill>
    <fill>
      <patternFill patternType="solid">
        <fgColor rgb="00FFFFFF"/>
      </patternFill>
    </fill>
    <fill>
      <patternFill patternType="solid">
        <fgColor rgb="00F0F4F5"/>
      </patternFill>
    </fill>
    <fill>
      <patternFill patternType="solid">
        <fgColor rgb="00E7EEF1"/>
      </patternFill>
    </fill>
    <fill>
      <patternFill patternType="solid">
        <fgColor rgb="00FCE4D6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4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10" fontId="3" fillId="5" borderId="1" applyAlignment="1" pivotButton="0" quotePrefix="0" xfId="0">
      <alignment horizontal="left" vertical="center" wrapText="1"/>
    </xf>
    <xf numFmtId="167" fontId="3" fillId="7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8" fontId="3" fillId="7" borderId="1" applyAlignment="1" pivotButton="0" quotePrefix="0" xfId="0">
      <alignment horizontal="right" vertical="center"/>
    </xf>
    <xf numFmtId="168" fontId="3" fillId="8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8" fontId="4" fillId="7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8" fontId="4" fillId="8" borderId="1" applyAlignment="1" pivotButton="0" quotePrefix="0" xfId="0">
      <alignment horizontal="right" vertical="center"/>
    </xf>
    <xf numFmtId="10" fontId="3" fillId="8" borderId="1" applyAlignment="1" pivotButton="0" quotePrefix="0" xfId="0">
      <alignment horizontal="right" vertical="center"/>
    </xf>
    <xf numFmtId="169" fontId="3" fillId="7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49" fontId="4" fillId="7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right" vertical="center"/>
    </xf>
    <xf numFmtId="4" fontId="3" fillId="5" borderId="1" applyAlignment="1" pivotButton="0" quotePrefix="0" xfId="0">
      <alignment horizontal="right" vertical="center"/>
    </xf>
    <xf numFmtId="170" fontId="3" fillId="5" borderId="1" applyAlignment="1" pivotButton="0" quotePrefix="0" xfId="0">
      <alignment horizontal="right" vertical="center"/>
    </xf>
    <xf numFmtId="169" fontId="3" fillId="5" borderId="1" applyAlignment="1" pivotButton="0" quotePrefix="0" xfId="0">
      <alignment horizontal="right" vertical="center"/>
    </xf>
    <xf numFmtId="171" fontId="3" fillId="5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72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167" fontId="3" fillId="7" borderId="1" applyAlignment="1" pivotButton="0" quotePrefix="0" xfId="0">
      <alignment horizontal="right" vertical="center"/>
    </xf>
    <xf numFmtId="166" fontId="3" fillId="8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8" fontId="3" fillId="7" borderId="1" applyAlignment="1" pivotButton="0" quotePrefix="0" xfId="0">
      <alignment horizontal="right" vertical="center"/>
    </xf>
    <xf numFmtId="168" fontId="3" fillId="8" borderId="1" applyAlignment="1" pivotButton="0" quotePrefix="0" xfId="0">
      <alignment horizontal="right" vertical="center"/>
    </xf>
    <xf numFmtId="168" fontId="4" fillId="7" borderId="1" applyAlignment="1" pivotButton="0" quotePrefix="0" xfId="0">
      <alignment horizontal="right" vertical="center"/>
    </xf>
    <xf numFmtId="168" fontId="4" fillId="8" borderId="1" applyAlignment="1" pivotButton="0" quotePrefix="0" xfId="0">
      <alignment horizontal="right" vertical="center"/>
    </xf>
    <xf numFmtId="169" fontId="3" fillId="7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170" fontId="3" fillId="5" borderId="1" applyAlignment="1" pivotButton="0" quotePrefix="0" xfId="0">
      <alignment horizontal="right" vertical="center"/>
    </xf>
    <xf numFmtId="169" fontId="3" fillId="5" borderId="1" applyAlignment="1" pivotButton="0" quotePrefix="0" xfId="0">
      <alignment horizontal="right" vertical="center"/>
    </xf>
    <xf numFmtId="171" fontId="3" fillId="5" borderId="1" applyAlignment="1" pivotButton="0" quotePrefix="0" xfId="0">
      <alignment horizontal="right" vertical="center"/>
    </xf>
    <xf numFmtId="172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2F6B4F"/>
        <sz val="10"/>
      </font>
      <fill>
        <patternFill patternType="solid">
          <fgColor rgb="00D9EAD3"/>
        </patternFill>
      </fill>
    </dxf>
    <dxf>
      <font>
        <name val="Calibri"/>
        <b val="1"/>
        <color rgb="00B56A2D"/>
        <sz val="10"/>
      </font>
      <fill>
        <patternFill patternType="solid">
          <fgColor rgb="00FCE4D6"/>
        </patternFill>
      </fill>
    </dxf>
    <dxf>
      <font>
        <name val="Calibri"/>
        <b val="1"/>
        <color rgb="009C0006"/>
        <sz val="10"/>
      </font>
      <fill>
        <patternFill patternType="solid">
          <fgColor rgb="00FFC7CE"/>
        </patternFill>
      </fill>
    </dxf>
    <dxf>
      <font>
        <name val="Calibri"/>
        <color rgb="00666666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Kalkulationshinweis</author>
  </authors>
  <commentList>
    <comment ref="B6" authorId="0" shapeId="0">
      <text>
        <t>Zulässig sind auch Dezimalwerte. Bei ausbleibender Anfahrt ist 0 einzutragen.</t>
      </text>
    </comment>
    <comment ref="B7" authorId="0" shapeId="0">
      <text>
        <t>Gesamte Strecke für Hin- und Rückweg je Anfahrt.</t>
      </text>
    </comment>
    <comment ref="B9" authorId="0" shapeId="0">
      <text>
        <t>Die Zielmarge ist ein Anteil des Angebotspreises und kein Zuschlag auf die Kosten.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7" customWidth="1" min="1" max="1"/>
    <col width="32" customWidth="1" min="2" max="2"/>
    <col width="3" customWidth="1" min="3" max="3"/>
    <col width="72" customWidth="1" min="4" max="4"/>
  </cols>
  <sheetData>
    <row r="1" ht="28" customHeight="1">
      <c r="A1" s="1" t="inlineStr">
        <is>
          <t>Kalkulation Gebäudereinigung Excel</t>
        </is>
      </c>
      <c r="B1" s="41" t="n"/>
      <c r="C1" s="41" t="n"/>
      <c r="D1" s="42" t="n"/>
    </row>
    <row r="2">
      <c r="A2" s="2" t="inlineStr">
        <is>
          <t>Auftragsparameter</t>
        </is>
      </c>
      <c r="B2" s="2" t="inlineStr">
        <is>
          <t>Eingabe</t>
        </is>
      </c>
      <c r="D2" s="2" t="inlineStr">
        <is>
          <t>Hinweise</t>
        </is>
      </c>
    </row>
    <row r="3" ht="31" customHeight="1">
      <c r="A3" s="3" t="inlineStr">
        <is>
          <t>Kalkulationsbezeichnung</t>
        </is>
      </c>
      <c r="B3" s="4" t="inlineStr">
        <is>
          <t>Musterangebot Büroobjekt Nord</t>
        </is>
      </c>
      <c r="D3" s="3" t="inlineStr">
        <is>
          <t>Hellgrüne Zellen sind editierbare Eingabefelder; hellgraue oder hellblaue Zellen enthalten Formeln.</t>
        </is>
      </c>
    </row>
    <row r="4" ht="31" customHeight="1">
      <c r="A4" s="5" t="inlineStr">
        <is>
          <t>Objektbezeichnung</t>
        </is>
      </c>
      <c r="B4" s="4" t="inlineStr">
        <is>
          <t>Musterobjekt Nordflügel A</t>
        </is>
      </c>
      <c r="D4" s="5" t="inlineStr">
        <is>
          <t>Leere optionale Positionskostensätze verwenden die Standardwerte aus dem Blatt „Parameter“.</t>
        </is>
      </c>
    </row>
    <row r="5" ht="31" customHeight="1">
      <c r="A5" s="3" t="inlineStr">
        <is>
          <t>Kalkulationsstichtag</t>
        </is>
      </c>
      <c r="B5" s="43" t="n">
        <v>46274</v>
      </c>
      <c r="D5" s="3" t="inlineStr">
        <is>
          <t>Die Anfahrt wird einmal zentral erfasst und nicht zusätzlich auf einzelne Positionen verteilt.</t>
        </is>
      </c>
    </row>
    <row r="6" ht="31" customHeight="1">
      <c r="A6" s="5" t="inlineStr">
        <is>
          <t>Anfahrten je Woche</t>
        </is>
      </c>
      <c r="B6" s="7" t="n">
        <v>5</v>
      </c>
      <c r="D6" s="5" t="inlineStr">
        <is>
          <t>Bei ausbleibender Anfahrt sind in den drei Anfahrtsfeldern zulässige Nullwerte einzutragen.</t>
        </is>
      </c>
    </row>
    <row r="7" ht="31" customHeight="1">
      <c r="A7" s="3" t="inlineStr">
        <is>
          <t>Strecke je Anfahrt, Hin- und Rückweg</t>
        </is>
      </c>
      <c r="B7" s="44" t="n">
        <v>18</v>
      </c>
      <c r="D7" s="3" t="inlineStr">
        <is>
          <t>Dezimale Einsatzhäufigkeiten sind möglich, zum Beispiel 0,50 für einen Einsatz in zwei Wochen.</t>
        </is>
      </c>
    </row>
    <row r="8" ht="31" customHeight="1">
      <c r="A8" s="5" t="inlineStr">
        <is>
          <t>Fahrtzeit je Anfahrt</t>
        </is>
      </c>
      <c r="B8" s="45" t="n">
        <v>0.6</v>
      </c>
      <c r="D8" s="5" t="inlineStr">
        <is>
          <t>Alle Geldwerte sind interne Nettowerte ohne Umsatzsteuer.</t>
        </is>
      </c>
    </row>
    <row r="9" ht="31" customHeight="1">
      <c r="A9" s="3" t="inlineStr">
        <is>
          <t>Zielmarge</t>
        </is>
      </c>
      <c r="B9" s="10" t="n">
        <v>0.18</v>
      </c>
      <c r="D9" s="3" t="inlineStr">
        <is>
          <t>Mehrfach erfasste Flächen können für unterschiedliche Leistungen mehrfach in der Flächensumme enthalten sein.</t>
        </is>
      </c>
    </row>
    <row r="10" ht="31" customHeight="1">
      <c r="A10" s="5" t="inlineStr">
        <is>
          <t>Interne Notiz</t>
        </is>
      </c>
      <c r="B10" s="4" t="inlineStr">
        <is>
          <t>Fiktive Beispieldaten zur Funktionsprüfung</t>
        </is>
      </c>
      <c r="D10" s="5" t="inlineStr">
        <is>
          <t>Alle Bezeichnungen und Beispieldaten sind eindeutig fiktiv.</t>
        </is>
      </c>
    </row>
    <row r="11" ht="31" customHeight="1">
      <c r="D11" s="3" t="inlineStr">
        <is>
          <t>Die Kalkulation ersetzt weder ein Angebot noch eine Rechnung, Rechtsberatung oder steuerliche Prüfung.</t>
        </is>
      </c>
    </row>
    <row r="12">
      <c r="A12" s="2" t="inlineStr">
        <is>
          <t>Monatliche Kennzahlen</t>
        </is>
      </c>
      <c r="B12" s="2" t="inlineStr">
        <is>
          <t>Ergebnis</t>
        </is>
      </c>
    </row>
    <row r="13">
      <c r="A13" s="3" t="inlineStr">
        <is>
          <t>Summe einbezogener Positionsflächen</t>
        </is>
      </c>
      <c r="B13" s="46">
        <f>SUMIF(Positionen!$O$5:$O$124,"OK",Positionen!$E$5:$E$124)</f>
        <v/>
      </c>
    </row>
    <row r="14">
      <c r="A14" s="5" t="inlineStr">
        <is>
          <t>Reinigungszeit je Monat</t>
        </is>
      </c>
      <c r="B14" s="47">
        <f>SUM(Positionen!$K$5:$K$124)</f>
        <v/>
      </c>
    </row>
    <row r="15">
      <c r="A15" s="3" t="inlineStr">
        <is>
          <t>Fahrtzeit je Monat</t>
        </is>
      </c>
      <c r="B15" s="48">
        <f>IF(OR(B6="",B8="",Parameter!$B$3=""),"",B6*Parameter!$B$3*B8)</f>
        <v/>
      </c>
    </row>
    <row r="16">
      <c r="A16" s="5" t="inlineStr">
        <is>
          <t>Gesamtpersonalzeit je Monat</t>
        </is>
      </c>
      <c r="B16" s="47">
        <f>IF(B15="","",B14+B15)</f>
        <v/>
      </c>
    </row>
    <row r="17">
      <c r="A17" s="3" t="inlineStr">
        <is>
          <t>Personalkosten Reinigung je Monat</t>
        </is>
      </c>
      <c r="B17" s="49">
        <f>SUM(Positionen!$L$5:$L$124)</f>
        <v/>
      </c>
    </row>
    <row r="18">
      <c r="A18" s="5" t="inlineStr">
        <is>
          <t>Personalkosten Anfahrt je Monat</t>
        </is>
      </c>
      <c r="B18" s="50">
        <f>IF(OR(B15="",Parameter!$B$5=""),"",B15*Parameter!$B$5)</f>
        <v/>
      </c>
    </row>
    <row r="19">
      <c r="A19" s="3" t="inlineStr">
        <is>
          <t>Materialkosten je Monat</t>
        </is>
      </c>
      <c r="B19" s="49">
        <f>SUM(Positionen!$M$5:$M$124)</f>
        <v/>
      </c>
    </row>
    <row r="20">
      <c r="A20" s="5" t="inlineStr">
        <is>
          <t>Fahrzeugkosten je Monat</t>
        </is>
      </c>
      <c r="B20" s="50">
        <f>IF(OR(B6="",B7="",Parameter!$B$3="",Parameter!$B$6=""),"",B6*Parameter!$B$3*B7*Parameter!$B$6)</f>
        <v/>
      </c>
    </row>
    <row r="21">
      <c r="A21" s="16" t="inlineStr">
        <is>
          <t>Gesamtkosten je Monat</t>
        </is>
      </c>
      <c r="B21" s="51">
        <f>IF(OR(B18="",B20=""),"",SUM(B17:B20))</f>
        <v/>
      </c>
    </row>
    <row r="22">
      <c r="A22" s="18" t="inlineStr">
        <is>
          <t>Kalkulierter Angebotspreis netto je Monat</t>
        </is>
      </c>
      <c r="B22" s="52">
        <f>IF(OR(B21="",B21&lt;=0,B9="",B9&lt;0,B9&gt;=1),"",IFERROR(B21/(1-B9),""))</f>
        <v/>
      </c>
    </row>
    <row r="23">
      <c r="A23" s="3" t="inlineStr">
        <is>
          <t>Kalkulierter Deckungsbetrag je Monat</t>
        </is>
      </c>
      <c r="B23" s="49">
        <f>IF(OR(B22="",B21=""),"",B22-B21)</f>
        <v/>
      </c>
    </row>
    <row r="24">
      <c r="A24" s="5" t="inlineStr">
        <is>
          <t>Kalkulierte Marge</t>
        </is>
      </c>
      <c r="B24" s="20">
        <f>IF(OR(B22="",B22&lt;=0),"",IFERROR((B22-B21)/B22,""))</f>
        <v/>
      </c>
    </row>
    <row r="25">
      <c r="A25" s="3" t="inlineStr">
        <is>
          <t>Angebotspreis je Gesamtpersonalstunde</t>
        </is>
      </c>
      <c r="B25" s="53">
        <f>IF(OR(B22="",B16="",B16&lt;=0),"",IFERROR(B22/B16,""))</f>
        <v/>
      </c>
    </row>
    <row r="26">
      <c r="A26" s="5" t="inlineStr">
        <is>
          <t>Fehlerhafte oder unvollständige Positionen</t>
        </is>
      </c>
      <c r="B26" s="22">
        <f>COUNTIF(Positionen!$O$5:$O$124,"Eingabe unvollständig")+COUNTIF(Positionen!$O$5:$O$124,"Wert prüfen")</f>
        <v/>
      </c>
    </row>
    <row r="27">
      <c r="A27" s="16" t="inlineStr">
        <is>
          <t>Kalkulationsstatus</t>
        </is>
      </c>
      <c r="B27" s="23">
        <f>IF(OR(B3="",B4="",B5="",B6="",B7="",B8="",B9=""),"Eingaben ergänzen",IF(OR(B6&lt;0,B7&lt;0,B8&lt;0,B9&lt;0,B9&gt;95%,Parameter!$B$3&lt;=0,Parameter!$B$4&lt;=0,Parameter!$B$5&lt;=0,Parameter!$B$6&lt;0,Parameter!$B$7&lt;0),"Parameter prüfen",IF(B26&gt;0,"Positionen prüfen",IF(COUNTIF(Positionen!$O$5:$O$124,"OK")=0,"Keine Position einbezogen","Bereit zur Prüfung"))))</f>
        <v/>
      </c>
    </row>
    <row r="28"/>
    <row r="29" ht="42" customHeight="1">
      <c r="A29" s="24" t="inlineStr">
        <is>
          <t>Interne Kalkulation mit Nettowerten. Kein verbindliches Angebot und keine Rechnung.</t>
        </is>
      </c>
    </row>
  </sheetData>
  <mergeCells count="1">
    <mergeCell ref="A1:D1"/>
  </mergeCells>
  <conditionalFormatting sqref="B27">
    <cfRule type="expression" priority="1" dxfId="0">
      <formula>$B$27="Bereit zur Prüfung"</formula>
    </cfRule>
    <cfRule type="expression" priority="2" dxfId="1">
      <formula>OR($B$27="Eingaben ergänzen",$B$27="Positionen prüfen",$B$27="Keine Position einbezogen")</formula>
    </cfRule>
    <cfRule type="expression" priority="3" dxfId="2">
      <formula>$B$27="Parameter prüfen"</formula>
    </cfRule>
  </conditionalFormatting>
  <conditionalFormatting sqref="B26">
    <cfRule type="expression" priority="4" dxfId="2">
      <formula>$B$26&gt;0</formula>
    </cfRule>
  </conditionalFormatting>
  <dataValidations count="7">
    <dataValidation sqref="B3:B4" showDropDown="0" showInputMessage="1" showErrorMessage="1" allowBlank="0" errorTitle="Ungültige Eingabe" error="Die Bezeichnung muss zwischen 1 und 100 Zeichen lang sein." promptTitle="Eingabehinweis" prompt="Bitte eine Bezeichnung mit 1 bis 100 Zeichen eingeben." type="textLength" errorStyle="stop" operator="between">
      <formula1>1</formula1>
      <formula2>100</formula2>
    </dataValidation>
    <dataValidation sqref="B5" showDropDown="0" showInputMessage="1" showErrorMessage="1" allowBlank="0" errorTitle="Ungültige Eingabe" error="Das Datum liegt außerhalb des zulässigen Zeitraums." promptTitle="Eingabehinweis" prompt="Bitte ein Datum zwischen 01.01.2020 und 31.12.2100 eingeben." type="date" errorStyle="stop" operator="between">
      <formula1>DATE(2020,1,1)</formula1>
      <formula2>DATE(2100,12,31)</formula2>
    </dataValidation>
    <dataValidation sqref="B6" showDropDown="0" showInputMessage="1" showErrorMessage="1" allowBlank="0" errorTitle="Ungültige Eingabe" error="Bitte eine Zahl zwischen 0 und 14 eingeben." promptTitle="Eingabehinweis" prompt="Zulässig sind Werte von 0 bis 14 Anfahrten je Woche." type="decimal" errorStyle="stop" operator="between">
      <formula1>0</formula1>
      <formula2>14</formula2>
    </dataValidation>
    <dataValidation sqref="B7" showDropDown="0" showInputMessage="1" showErrorMessage="1" allowBlank="0" errorTitle="Ungültige Eingabe" error="Bitte eine Entfernung zwischen 0 und 1.000 km eingeben." promptTitle="Eingabehinweis" prompt="Bitte die Strecke für Hin- und Rückweg zwischen 0 und 1.000 km eingeben." type="decimal" errorStyle="stop" operator="between">
      <formula1>0</formula1>
      <formula2>1000</formula2>
    </dataValidation>
    <dataValidation sqref="B8" showDropDown="0" showInputMessage="1" showErrorMessage="1" allowBlank="0" errorTitle="Ungültige Eingabe" error="Bitte eine Zeit zwischen 0 und 8 Stunden eingeben." promptTitle="Eingabehinweis" prompt="Bitte die Fahrtzeit je Anfahrt zwischen 0 und 8 Stunden eingeben." type="decimal" errorStyle="stop" operator="between">
      <formula1>0</formula1>
      <formula2>8</formula2>
    </dataValidation>
    <dataValidation sqref="B9" showDropDown="0" showInputMessage="1" showErrorMessage="1" allowBlank="0" errorTitle="Ungültige Eingabe" error="Die Zielmarge muss zwischen 0,00 % und 95,00 % liegen." promptTitle="Eingabehinweis" prompt="Bitte eine Zielmarge zwischen 0,00 % und 95,00 % eingeben." type="decimal" errorStyle="stop" operator="between">
      <formula1>0</formula1>
      <formula2>0.95</formula2>
    </dataValidation>
    <dataValidation sqref="B10" showDropDown="0" showInputMessage="1" showErrorMessage="1" allowBlank="0" errorTitle="Ungültige Eingabe" error="Die interne Notiz darf höchstens 250 Zeichen enthalten." promptTitle="Eingabehinweis" prompt="Optional können bis zu 250 Zeichen eingegeben werden." type="textLength" errorStyle="stop" operator="lessThanOrEqual">
      <formula1>250</formula1>
    </dataValidation>
  </dataValidations>
  <pageMargins left="0.75" right="0.75" top="1" bottom="1" header="0.5" footer="0.5"/>
  <pageSetup orientation="portrait" paperSize="9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3" customWidth="1" min="3" max="3"/>
    <col width="25" customWidth="1" min="4" max="4"/>
    <col width="14" customWidth="1" min="5" max="5"/>
    <col width="16" customWidth="1" min="6" max="6"/>
    <col width="20" customWidth="1" min="7" max="7"/>
    <col width="22" customWidth="1" min="8" max="8"/>
    <col width="24" customWidth="1" min="9" max="9"/>
    <col width="17" customWidth="1" min="10" max="10"/>
    <col width="20" customWidth="1" min="11" max="11"/>
    <col width="21" customWidth="1" min="12" max="12"/>
    <col width="20" customWidth="1" min="13" max="13"/>
    <col width="21" customWidth="1" min="14" max="14"/>
    <col width="23" customWidth="1" min="15" max="15"/>
  </cols>
  <sheetData>
    <row r="1" ht="28" customHeight="1">
      <c r="A1" s="1" t="inlineStr">
        <is>
          <t>Positionen der Reinigungskalkulation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2" t="n"/>
    </row>
    <row r="2" ht="28" customHeight="1">
      <c r="A2" s="25" t="inlineStr">
        <is>
          <t>Erfasst werden kalkulierte Leistungspositionen. Dieselbe Fläche kann bei mehreren Leistungen mehrfach enthalten sein.</t>
        </is>
      </c>
    </row>
    <row r="3" ht="24" customHeight="1">
      <c r="A3" s="25" t="inlineStr">
        <is>
          <t>Optionale Werte in H und I dürfen leer bleiben; dann gelten die sichtbaren Standardwerte aus „Parameter“.</t>
        </is>
      </c>
    </row>
    <row r="4" ht="46" customHeight="1">
      <c r="A4" s="2" t="inlineStr">
        <is>
          <t>Pos.-Nr.</t>
        </is>
      </c>
      <c r="B4" s="2" t="inlineStr">
        <is>
          <t>Einbeziehen</t>
        </is>
      </c>
      <c r="C4" s="2" t="inlineStr">
        <is>
          <t>Bereich</t>
        </is>
      </c>
      <c r="D4" s="2" t="inlineStr">
        <is>
          <t>Reinigungsleistung</t>
        </is>
      </c>
      <c r="E4" s="2" t="inlineStr">
        <is>
          <t>Fläche (m²)</t>
        </is>
      </c>
      <c r="F4" s="2" t="inlineStr">
        <is>
          <t>Einsätze je Woche</t>
        </is>
      </c>
      <c r="G4" s="2" t="inlineStr">
        <is>
          <t>Leistungswert (m²/h)</t>
        </is>
      </c>
      <c r="H4" s="2" t="inlineStr">
        <is>
          <t>Personalkostensatz (€/h, optional)</t>
        </is>
      </c>
      <c r="I4" s="2" t="inlineStr">
        <is>
          <t>Materialansatz (€/m² je Einsatz, optional)</t>
        </is>
      </c>
      <c r="J4" s="2" t="inlineStr">
        <is>
          <t>Zeit je Einsatz (h)</t>
        </is>
      </c>
      <c r="K4" s="2" t="inlineStr">
        <is>
          <t>Reinigungszeit je Monat (h)</t>
        </is>
      </c>
      <c r="L4" s="2" t="inlineStr">
        <is>
          <t>Personalkosten je Monat (€)</t>
        </is>
      </c>
      <c r="M4" s="2" t="inlineStr">
        <is>
          <t>Materialkosten je Monat (€)</t>
        </is>
      </c>
      <c r="N4" s="2" t="inlineStr">
        <is>
          <t>Positionskosten je Monat (€)</t>
        </is>
      </c>
      <c r="O4" s="2" t="inlineStr">
        <is>
          <t>Status</t>
        </is>
      </c>
    </row>
    <row r="5">
      <c r="A5" s="26" t="n">
        <v>1</v>
      </c>
      <c r="B5" s="27" t="inlineStr">
        <is>
          <t>Ja</t>
        </is>
      </c>
      <c r="C5" s="27" t="inlineStr">
        <is>
          <t>Eingangszone</t>
        </is>
      </c>
      <c r="D5" s="27" t="inlineStr">
        <is>
          <t>Unterhaltsreinigung</t>
        </is>
      </c>
      <c r="E5" s="54" t="n">
        <v>120</v>
      </c>
      <c r="F5" s="29" t="n">
        <v>5</v>
      </c>
      <c r="G5" s="55" t="n">
        <v>250</v>
      </c>
      <c r="H5" s="56" t="n"/>
      <c r="I5" s="57" t="n"/>
      <c r="J5" s="48">
        <f>IF($O5&lt;&gt;"OK","",IFERROR($E5/$G5,""))</f>
        <v/>
      </c>
      <c r="K5" s="48">
        <f>IF($O5&lt;&gt;"OK","",$J5*$F5*Parameter!$B$3)</f>
        <v/>
      </c>
      <c r="L5" s="49">
        <f>IF($O5&lt;&gt;"OK","",$K5*IF($H5="",Parameter!$B$4,$H5))</f>
        <v/>
      </c>
      <c r="M5" s="49">
        <f>IF($O5&lt;&gt;"OK","",$E5*$F5*Parameter!$B$3*IF($I5="",Parameter!$B$7,$I5))</f>
        <v/>
      </c>
      <c r="N5" s="49">
        <f>IF($O5&lt;&gt;"OK","",$L5+$M5)</f>
        <v/>
      </c>
      <c r="O5" s="33">
        <f>IF(COUNTA($B5:$I5)=0,"",IF($B5="","Eingabe unvollständig",IF($B5="Nein","nicht einbezogen",IF($B5&lt;&gt;"Ja","Wert prüfen",IF(COUNTA($C5:$G5)&lt;5,"Eingabe unvollständig",IF(OR($E5&lt;=0,$F5&lt;=0,$G5&lt;=0,AND($H5&lt;&gt;"",$H5&lt;0),AND($I5&lt;&gt;"",$I5&lt;0)),"Wert prüfen","OK"))))))</f>
        <v/>
      </c>
    </row>
    <row r="6">
      <c r="A6" s="34" t="n">
        <v>2</v>
      </c>
      <c r="B6" s="27" t="inlineStr">
        <is>
          <t>Ja</t>
        </is>
      </c>
      <c r="C6" s="27" t="inlineStr">
        <is>
          <t>Büroräume</t>
        </is>
      </c>
      <c r="D6" s="27" t="inlineStr">
        <is>
          <t>Unterhaltsreinigung</t>
        </is>
      </c>
      <c r="E6" s="54" t="n">
        <v>850</v>
      </c>
      <c r="F6" s="29" t="n">
        <v>5</v>
      </c>
      <c r="G6" s="55" t="n">
        <v>320</v>
      </c>
      <c r="H6" s="56" t="n"/>
      <c r="I6" s="57" t="n"/>
      <c r="J6" s="47">
        <f>IF($O6&lt;&gt;"OK","",IFERROR($E6/$G6,""))</f>
        <v/>
      </c>
      <c r="K6" s="47">
        <f>IF($O6&lt;&gt;"OK","",$J6*$F6*Parameter!$B$3)</f>
        <v/>
      </c>
      <c r="L6" s="50">
        <f>IF($O6&lt;&gt;"OK","",$K6*IF($H6="",Parameter!$B$4,$H6))</f>
        <v/>
      </c>
      <c r="M6" s="50">
        <f>IF($O6&lt;&gt;"OK","",$E6*$F6*Parameter!$B$3*IF($I6="",Parameter!$B$7,$I6))</f>
        <v/>
      </c>
      <c r="N6" s="50">
        <f>IF($O6&lt;&gt;"OK","",$L6+$M6)</f>
        <v/>
      </c>
      <c r="O6" s="35">
        <f>IF(COUNTA($B6:$I6)=0,"",IF($B6="","Eingabe unvollständig",IF($B6="Nein","nicht einbezogen",IF($B6&lt;&gt;"Ja","Wert prüfen",IF(COUNTA($C6:$G6)&lt;5,"Eingabe unvollständig",IF(OR($E6&lt;=0,$F6&lt;=0,$G6&lt;=0,AND($H6&lt;&gt;"",$H6&lt;0),AND($I6&lt;&gt;"",$I6&lt;0)),"Wert prüfen","OK"))))))</f>
        <v/>
      </c>
    </row>
    <row r="7">
      <c r="A7" s="26" t="n">
        <v>3</v>
      </c>
      <c r="B7" s="27" t="inlineStr">
        <is>
          <t>Ja</t>
        </is>
      </c>
      <c r="C7" s="27" t="inlineStr">
        <is>
          <t>Flure</t>
        </is>
      </c>
      <c r="D7" s="27" t="inlineStr">
        <is>
          <t>Unterhaltsreinigung</t>
        </is>
      </c>
      <c r="E7" s="54" t="n">
        <v>300</v>
      </c>
      <c r="F7" s="29" t="n">
        <v>5</v>
      </c>
      <c r="G7" s="55" t="n">
        <v>400</v>
      </c>
      <c r="H7" s="56" t="n"/>
      <c r="I7" s="57" t="n"/>
      <c r="J7" s="48">
        <f>IF($O7&lt;&gt;"OK","",IFERROR($E7/$G7,""))</f>
        <v/>
      </c>
      <c r="K7" s="48">
        <f>IF($O7&lt;&gt;"OK","",$J7*$F7*Parameter!$B$3)</f>
        <v/>
      </c>
      <c r="L7" s="49">
        <f>IF($O7&lt;&gt;"OK","",$K7*IF($H7="",Parameter!$B$4,$H7))</f>
        <v/>
      </c>
      <c r="M7" s="49">
        <f>IF($O7&lt;&gt;"OK","",$E7*$F7*Parameter!$B$3*IF($I7="",Parameter!$B$7,$I7))</f>
        <v/>
      </c>
      <c r="N7" s="49">
        <f>IF($O7&lt;&gt;"OK","",$L7+$M7)</f>
        <v/>
      </c>
      <c r="O7" s="33">
        <f>IF(COUNTA($B7:$I7)=0,"",IF($B7="","Eingabe unvollständig",IF($B7="Nein","nicht einbezogen",IF($B7&lt;&gt;"Ja","Wert prüfen",IF(COUNTA($C7:$G7)&lt;5,"Eingabe unvollständig",IF(OR($E7&lt;=0,$F7&lt;=0,$G7&lt;=0,AND($H7&lt;&gt;"",$H7&lt;0),AND($I7&lt;&gt;"",$I7&lt;0)),"Wert prüfen","OK"))))))</f>
        <v/>
      </c>
    </row>
    <row r="8">
      <c r="A8" s="34" t="n">
        <v>4</v>
      </c>
      <c r="B8" s="27" t="inlineStr">
        <is>
          <t>Ja</t>
        </is>
      </c>
      <c r="C8" s="27" t="inlineStr">
        <is>
          <t>Sanitärbereiche</t>
        </is>
      </c>
      <c r="D8" s="27" t="inlineStr">
        <is>
          <t>Sanitärreinigung</t>
        </is>
      </c>
      <c r="E8" s="54" t="n">
        <v>90</v>
      </c>
      <c r="F8" s="29" t="n">
        <v>5</v>
      </c>
      <c r="G8" s="55" t="n">
        <v>110</v>
      </c>
      <c r="H8" s="56" t="n"/>
      <c r="I8" s="57" t="n">
        <v>0.08</v>
      </c>
      <c r="J8" s="47">
        <f>IF($O8&lt;&gt;"OK","",IFERROR($E8/$G8,""))</f>
        <v/>
      </c>
      <c r="K8" s="47">
        <f>IF($O8&lt;&gt;"OK","",$J8*$F8*Parameter!$B$3)</f>
        <v/>
      </c>
      <c r="L8" s="50">
        <f>IF($O8&lt;&gt;"OK","",$K8*IF($H8="",Parameter!$B$4,$H8))</f>
        <v/>
      </c>
      <c r="M8" s="50">
        <f>IF($O8&lt;&gt;"OK","",$E8*$F8*Parameter!$B$3*IF($I8="",Parameter!$B$7,$I8))</f>
        <v/>
      </c>
      <c r="N8" s="50">
        <f>IF($O8&lt;&gt;"OK","",$L8+$M8)</f>
        <v/>
      </c>
      <c r="O8" s="35">
        <f>IF(COUNTA($B8:$I8)=0,"",IF($B8="","Eingabe unvollständig",IF($B8="Nein","nicht einbezogen",IF($B8&lt;&gt;"Ja","Wert prüfen",IF(COUNTA($C8:$G8)&lt;5,"Eingabe unvollständig",IF(OR($E8&lt;=0,$F8&lt;=0,$G8&lt;=0,AND($H8&lt;&gt;"",$H8&lt;0),AND($I8&lt;&gt;"",$I8&lt;0)),"Wert prüfen","OK"))))))</f>
        <v/>
      </c>
    </row>
    <row r="9">
      <c r="A9" s="26" t="n">
        <v>5</v>
      </c>
      <c r="B9" s="27" t="inlineStr">
        <is>
          <t>Ja</t>
        </is>
      </c>
      <c r="C9" s="27" t="inlineStr">
        <is>
          <t>Teeküchen</t>
        </is>
      </c>
      <c r="D9" s="27" t="inlineStr">
        <is>
          <t>Küchenreinigung</t>
        </is>
      </c>
      <c r="E9" s="54" t="n">
        <v>45</v>
      </c>
      <c r="F9" s="29" t="n">
        <v>5</v>
      </c>
      <c r="G9" s="55" t="n">
        <v>90</v>
      </c>
      <c r="H9" s="56" t="n"/>
      <c r="I9" s="57" t="n">
        <v>0.07000000000000001</v>
      </c>
      <c r="J9" s="48">
        <f>IF($O9&lt;&gt;"OK","",IFERROR($E9/$G9,""))</f>
        <v/>
      </c>
      <c r="K9" s="48">
        <f>IF($O9&lt;&gt;"OK","",$J9*$F9*Parameter!$B$3)</f>
        <v/>
      </c>
      <c r="L9" s="49">
        <f>IF($O9&lt;&gt;"OK","",$K9*IF($H9="",Parameter!$B$4,$H9))</f>
        <v/>
      </c>
      <c r="M9" s="49">
        <f>IF($O9&lt;&gt;"OK","",$E9*$F9*Parameter!$B$3*IF($I9="",Parameter!$B$7,$I9))</f>
        <v/>
      </c>
      <c r="N9" s="49">
        <f>IF($O9&lt;&gt;"OK","",$L9+$M9)</f>
        <v/>
      </c>
      <c r="O9" s="33">
        <f>IF(COUNTA($B9:$I9)=0,"",IF($B9="","Eingabe unvollständig",IF($B9="Nein","nicht einbezogen",IF($B9&lt;&gt;"Ja","Wert prüfen",IF(COUNTA($C9:$G9)&lt;5,"Eingabe unvollständig",IF(OR($E9&lt;=0,$F9&lt;=0,$G9&lt;=0,AND($H9&lt;&gt;"",$H9&lt;0),AND($I9&lt;&gt;"",$I9&lt;0)),"Wert prüfen","OK"))))))</f>
        <v/>
      </c>
    </row>
    <row r="10">
      <c r="A10" s="34" t="n">
        <v>6</v>
      </c>
      <c r="B10" s="27" t="inlineStr">
        <is>
          <t>Ja</t>
        </is>
      </c>
      <c r="C10" s="27" t="inlineStr">
        <is>
          <t>Besprechungsräume</t>
        </is>
      </c>
      <c r="D10" s="27" t="inlineStr">
        <is>
          <t>Unterhaltsreinigung</t>
        </is>
      </c>
      <c r="E10" s="54" t="n">
        <v>180</v>
      </c>
      <c r="F10" s="29" t="n">
        <v>3</v>
      </c>
      <c r="G10" s="55" t="n">
        <v>300</v>
      </c>
      <c r="H10" s="56" t="n"/>
      <c r="I10" s="57" t="n"/>
      <c r="J10" s="47">
        <f>IF($O10&lt;&gt;"OK","",IFERROR($E10/$G10,""))</f>
        <v/>
      </c>
      <c r="K10" s="47">
        <f>IF($O10&lt;&gt;"OK","",$J10*$F10*Parameter!$B$3)</f>
        <v/>
      </c>
      <c r="L10" s="50">
        <f>IF($O10&lt;&gt;"OK","",$K10*IF($H10="",Parameter!$B$4,$H10))</f>
        <v/>
      </c>
      <c r="M10" s="50">
        <f>IF($O10&lt;&gt;"OK","",$E10*$F10*Parameter!$B$3*IF($I10="",Parameter!$B$7,$I10))</f>
        <v/>
      </c>
      <c r="N10" s="50">
        <f>IF($O10&lt;&gt;"OK","",$L10+$M10)</f>
        <v/>
      </c>
      <c r="O10" s="35">
        <f>IF(COUNTA($B10:$I10)=0,"",IF($B10="","Eingabe unvollständig",IF($B10="Nein","nicht einbezogen",IF($B10&lt;&gt;"Ja","Wert prüfen",IF(COUNTA($C10:$G10)&lt;5,"Eingabe unvollständig",IF(OR($E10&lt;=0,$F10&lt;=0,$G10&lt;=0,AND($H10&lt;&gt;"",$H10&lt;0),AND($I10&lt;&gt;"",$I10&lt;0)),"Wert prüfen","OK"))))))</f>
        <v/>
      </c>
    </row>
    <row r="11">
      <c r="A11" s="26" t="n">
        <v>7</v>
      </c>
      <c r="B11" s="27" t="inlineStr">
        <is>
          <t>Ja</t>
        </is>
      </c>
      <c r="C11" s="27" t="inlineStr">
        <is>
          <t>Treppenhaus</t>
        </is>
      </c>
      <c r="D11" s="27" t="inlineStr">
        <is>
          <t>Treppenhausreinigung</t>
        </is>
      </c>
      <c r="E11" s="54" t="n">
        <v>220</v>
      </c>
      <c r="F11" s="29" t="n">
        <v>3</v>
      </c>
      <c r="G11" s="55" t="n">
        <v>260</v>
      </c>
      <c r="H11" s="56" t="n"/>
      <c r="I11" s="57" t="n">
        <v>0.04</v>
      </c>
      <c r="J11" s="48">
        <f>IF($O11&lt;&gt;"OK","",IFERROR($E11/$G11,""))</f>
        <v/>
      </c>
      <c r="K11" s="48">
        <f>IF($O11&lt;&gt;"OK","",$J11*$F11*Parameter!$B$3)</f>
        <v/>
      </c>
      <c r="L11" s="49">
        <f>IF($O11&lt;&gt;"OK","",$K11*IF($H11="",Parameter!$B$4,$H11))</f>
        <v/>
      </c>
      <c r="M11" s="49">
        <f>IF($O11&lt;&gt;"OK","",$E11*$F11*Parameter!$B$3*IF($I11="",Parameter!$B$7,$I11))</f>
        <v/>
      </c>
      <c r="N11" s="49">
        <f>IF($O11&lt;&gt;"OK","",$L11+$M11)</f>
        <v/>
      </c>
      <c r="O11" s="33">
        <f>IF(COUNTA($B11:$I11)=0,"",IF($B11="","Eingabe unvollständig",IF($B11="Nein","nicht einbezogen",IF($B11&lt;&gt;"Ja","Wert prüfen",IF(COUNTA($C11:$G11)&lt;5,"Eingabe unvollständig",IF(OR($E11&lt;=0,$F11&lt;=0,$G11&lt;=0,AND($H11&lt;&gt;"",$H11&lt;0),AND($I11&lt;&gt;"",$I11&lt;0)),"Wert prüfen","OK"))))))</f>
        <v/>
      </c>
    </row>
    <row r="12">
      <c r="A12" s="34" t="n">
        <v>8</v>
      </c>
      <c r="B12" s="27" t="inlineStr">
        <is>
          <t>Ja</t>
        </is>
      </c>
      <c r="C12" s="27" t="inlineStr">
        <is>
          <t>Glasinnentüren</t>
        </is>
      </c>
      <c r="D12" s="27" t="inlineStr">
        <is>
          <t>Glasreinigung innen</t>
        </is>
      </c>
      <c r="E12" s="54" t="n">
        <v>60</v>
      </c>
      <c r="F12" s="29" t="n">
        <v>1</v>
      </c>
      <c r="G12" s="55" t="n">
        <v>120</v>
      </c>
      <c r="H12" s="56" t="n">
        <v>27</v>
      </c>
      <c r="I12" s="57" t="n">
        <v>0.06</v>
      </c>
      <c r="J12" s="47">
        <f>IF($O12&lt;&gt;"OK","",IFERROR($E12/$G12,""))</f>
        <v/>
      </c>
      <c r="K12" s="47">
        <f>IF($O12&lt;&gt;"OK","",$J12*$F12*Parameter!$B$3)</f>
        <v/>
      </c>
      <c r="L12" s="50">
        <f>IF($O12&lt;&gt;"OK","",$K12*IF($H12="",Parameter!$B$4,$H12))</f>
        <v/>
      </c>
      <c r="M12" s="50">
        <f>IF($O12&lt;&gt;"OK","",$E12*$F12*Parameter!$B$3*IF($I12="",Parameter!$B$7,$I12))</f>
        <v/>
      </c>
      <c r="N12" s="50">
        <f>IF($O12&lt;&gt;"OK","",$L12+$M12)</f>
        <v/>
      </c>
      <c r="O12" s="35">
        <f>IF(COUNTA($B12:$I12)=0,"",IF($B12="","Eingabe unvollständig",IF($B12="Nein","nicht einbezogen",IF($B12&lt;&gt;"Ja","Wert prüfen",IF(COUNTA($C12:$G12)&lt;5,"Eingabe unvollständig",IF(OR($E12&lt;=0,$F12&lt;=0,$G12&lt;=0,AND($H12&lt;&gt;"",$H12&lt;0),AND($I12&lt;&gt;"",$I12&lt;0)),"Wert prüfen","OK"))))))</f>
        <v/>
      </c>
    </row>
    <row r="13">
      <c r="A13" s="26" t="n">
        <v>9</v>
      </c>
      <c r="B13" s="27" t="inlineStr">
        <is>
          <t>Ja</t>
        </is>
      </c>
      <c r="C13" s="27" t="inlineStr">
        <is>
          <t>Lagerfläche</t>
        </is>
      </c>
      <c r="D13" s="27" t="inlineStr">
        <is>
          <t>Lagerreinigung</t>
        </is>
      </c>
      <c r="E13" s="54" t="n">
        <v>500</v>
      </c>
      <c r="F13" s="29" t="n">
        <v>2</v>
      </c>
      <c r="G13" s="55" t="n">
        <v>450</v>
      </c>
      <c r="H13" s="56" t="n"/>
      <c r="I13" s="57" t="n"/>
      <c r="J13" s="48">
        <f>IF($O13&lt;&gt;"OK","",IFERROR($E13/$G13,""))</f>
        <v/>
      </c>
      <c r="K13" s="48">
        <f>IF($O13&lt;&gt;"OK","",$J13*$F13*Parameter!$B$3)</f>
        <v/>
      </c>
      <c r="L13" s="49">
        <f>IF($O13&lt;&gt;"OK","",$K13*IF($H13="",Parameter!$B$4,$H13))</f>
        <v/>
      </c>
      <c r="M13" s="49">
        <f>IF($O13&lt;&gt;"OK","",$E13*$F13*Parameter!$B$3*IF($I13="",Parameter!$B$7,$I13))</f>
        <v/>
      </c>
      <c r="N13" s="49">
        <f>IF($O13&lt;&gt;"OK","",$L13+$M13)</f>
        <v/>
      </c>
      <c r="O13" s="33">
        <f>IF(COUNTA($B13:$I13)=0,"",IF($B13="","Eingabe unvollständig",IF($B13="Nein","nicht einbezogen",IF($B13&lt;&gt;"Ja","Wert prüfen",IF(COUNTA($C13:$G13)&lt;5,"Eingabe unvollständig",IF(OR($E13&lt;=0,$F13&lt;=0,$G13&lt;=0,AND($H13&lt;&gt;"",$H13&lt;0),AND($I13&lt;&gt;"",$I13&lt;0)),"Wert prüfen","OK"))))))</f>
        <v/>
      </c>
    </row>
    <row r="14">
      <c r="A14" s="34" t="n">
        <v>10</v>
      </c>
      <c r="B14" s="27" t="inlineStr">
        <is>
          <t>Ja</t>
        </is>
      </c>
      <c r="C14" s="27" t="inlineStr">
        <is>
          <t>Sozialräume</t>
        </is>
      </c>
      <c r="D14" s="27" t="inlineStr">
        <is>
          <t>Unterhaltsreinigung</t>
        </is>
      </c>
      <c r="E14" s="54" t="n">
        <v>140</v>
      </c>
      <c r="F14" s="29" t="n">
        <v>5</v>
      </c>
      <c r="G14" s="55" t="n">
        <v>220</v>
      </c>
      <c r="H14" s="56" t="n"/>
      <c r="I14" s="57" t="n"/>
      <c r="J14" s="47">
        <f>IF($O14&lt;&gt;"OK","",IFERROR($E14/$G14,""))</f>
        <v/>
      </c>
      <c r="K14" s="47">
        <f>IF($O14&lt;&gt;"OK","",$J14*$F14*Parameter!$B$3)</f>
        <v/>
      </c>
      <c r="L14" s="50">
        <f>IF($O14&lt;&gt;"OK","",$K14*IF($H14="",Parameter!$B$4,$H14))</f>
        <v/>
      </c>
      <c r="M14" s="50">
        <f>IF($O14&lt;&gt;"OK","",$E14*$F14*Parameter!$B$3*IF($I14="",Parameter!$B$7,$I14))</f>
        <v/>
      </c>
      <c r="N14" s="50">
        <f>IF($O14&lt;&gt;"OK","",$L14+$M14)</f>
        <v/>
      </c>
      <c r="O14" s="35">
        <f>IF(COUNTA($B14:$I14)=0,"",IF($B14="","Eingabe unvollständig",IF($B14="Nein","nicht einbezogen",IF($B14&lt;&gt;"Ja","Wert prüfen",IF(COUNTA($C14:$G14)&lt;5,"Eingabe unvollständig",IF(OR($E14&lt;=0,$F14&lt;=0,$G14&lt;=0,AND($H14&lt;&gt;"",$H14&lt;0),AND($I14&lt;&gt;"",$I14&lt;0)),"Wert prüfen","OK"))))))</f>
        <v/>
      </c>
    </row>
    <row r="15">
      <c r="A15" s="26" t="n">
        <v>11</v>
      </c>
      <c r="B15" s="27" t="n"/>
      <c r="C15" s="27" t="n"/>
      <c r="D15" s="27" t="n"/>
      <c r="E15" s="54" t="n"/>
      <c r="F15" s="29" t="n"/>
      <c r="G15" s="55" t="n"/>
      <c r="H15" s="56" t="n"/>
      <c r="I15" s="57" t="n"/>
      <c r="J15" s="48">
        <f>IF($O15&lt;&gt;"OK","",IFERROR($E15/$G15,""))</f>
        <v/>
      </c>
      <c r="K15" s="48">
        <f>IF($O15&lt;&gt;"OK","",$J15*$F15*Parameter!$B$3)</f>
        <v/>
      </c>
      <c r="L15" s="49">
        <f>IF($O15&lt;&gt;"OK","",$K15*IF($H15="",Parameter!$B$4,$H15))</f>
        <v/>
      </c>
      <c r="M15" s="49">
        <f>IF($O15&lt;&gt;"OK","",$E15*$F15*Parameter!$B$3*IF($I15="",Parameter!$B$7,$I15))</f>
        <v/>
      </c>
      <c r="N15" s="49">
        <f>IF($O15&lt;&gt;"OK","",$L15+$M15)</f>
        <v/>
      </c>
      <c r="O15" s="33">
        <f>IF(COUNTA($B15:$I15)=0,"",IF($B15="","Eingabe unvollständig",IF($B15="Nein","nicht einbezogen",IF($B15&lt;&gt;"Ja","Wert prüfen",IF(COUNTA($C15:$G15)&lt;5,"Eingabe unvollständig",IF(OR($E15&lt;=0,$F15&lt;=0,$G15&lt;=0,AND($H15&lt;&gt;"",$H15&lt;0),AND($I15&lt;&gt;"",$I15&lt;0)),"Wert prüfen","OK"))))))</f>
        <v/>
      </c>
    </row>
    <row r="16">
      <c r="A16" s="34" t="n">
        <v>12</v>
      </c>
      <c r="B16" s="27" t="n"/>
      <c r="C16" s="27" t="n"/>
      <c r="D16" s="27" t="n"/>
      <c r="E16" s="54" t="n"/>
      <c r="F16" s="29" t="n"/>
      <c r="G16" s="55" t="n"/>
      <c r="H16" s="56" t="n"/>
      <c r="I16" s="57" t="n"/>
      <c r="J16" s="47">
        <f>IF($O16&lt;&gt;"OK","",IFERROR($E16/$G16,""))</f>
        <v/>
      </c>
      <c r="K16" s="47">
        <f>IF($O16&lt;&gt;"OK","",$J16*$F16*Parameter!$B$3)</f>
        <v/>
      </c>
      <c r="L16" s="50">
        <f>IF($O16&lt;&gt;"OK","",$K16*IF($H16="",Parameter!$B$4,$H16))</f>
        <v/>
      </c>
      <c r="M16" s="50">
        <f>IF($O16&lt;&gt;"OK","",$E16*$F16*Parameter!$B$3*IF($I16="",Parameter!$B$7,$I16))</f>
        <v/>
      </c>
      <c r="N16" s="50">
        <f>IF($O16&lt;&gt;"OK","",$L16+$M16)</f>
        <v/>
      </c>
      <c r="O16" s="35">
        <f>IF(COUNTA($B16:$I16)=0,"",IF($B16="","Eingabe unvollständig",IF($B16="Nein","nicht einbezogen",IF($B16&lt;&gt;"Ja","Wert prüfen",IF(COUNTA($C16:$G16)&lt;5,"Eingabe unvollständig",IF(OR($E16&lt;=0,$F16&lt;=0,$G16&lt;=0,AND($H16&lt;&gt;"",$H16&lt;0),AND($I16&lt;&gt;"",$I16&lt;0)),"Wert prüfen","OK"))))))</f>
        <v/>
      </c>
    </row>
    <row r="17">
      <c r="A17" s="26" t="n">
        <v>13</v>
      </c>
      <c r="B17" s="27" t="n"/>
      <c r="C17" s="27" t="n"/>
      <c r="D17" s="27" t="n"/>
      <c r="E17" s="54" t="n"/>
      <c r="F17" s="29" t="n"/>
      <c r="G17" s="55" t="n"/>
      <c r="H17" s="56" t="n"/>
      <c r="I17" s="57" t="n"/>
      <c r="J17" s="48">
        <f>IF($O17&lt;&gt;"OK","",IFERROR($E17/$G17,""))</f>
        <v/>
      </c>
      <c r="K17" s="48">
        <f>IF($O17&lt;&gt;"OK","",$J17*$F17*Parameter!$B$3)</f>
        <v/>
      </c>
      <c r="L17" s="49">
        <f>IF($O17&lt;&gt;"OK","",$K17*IF($H17="",Parameter!$B$4,$H17))</f>
        <v/>
      </c>
      <c r="M17" s="49">
        <f>IF($O17&lt;&gt;"OK","",$E17*$F17*Parameter!$B$3*IF($I17="",Parameter!$B$7,$I17))</f>
        <v/>
      </c>
      <c r="N17" s="49">
        <f>IF($O17&lt;&gt;"OK","",$L17+$M17)</f>
        <v/>
      </c>
      <c r="O17" s="33">
        <f>IF(COUNTA($B17:$I17)=0,"",IF($B17="","Eingabe unvollständig",IF($B17="Nein","nicht einbezogen",IF($B17&lt;&gt;"Ja","Wert prüfen",IF(COUNTA($C17:$G17)&lt;5,"Eingabe unvollständig",IF(OR($E17&lt;=0,$F17&lt;=0,$G17&lt;=0,AND($H17&lt;&gt;"",$H17&lt;0),AND($I17&lt;&gt;"",$I17&lt;0)),"Wert prüfen","OK"))))))</f>
        <v/>
      </c>
    </row>
    <row r="18">
      <c r="A18" s="34" t="n">
        <v>14</v>
      </c>
      <c r="B18" s="27" t="n"/>
      <c r="C18" s="27" t="n"/>
      <c r="D18" s="27" t="n"/>
      <c r="E18" s="54" t="n"/>
      <c r="F18" s="29" t="n"/>
      <c r="G18" s="55" t="n"/>
      <c r="H18" s="56" t="n"/>
      <c r="I18" s="57" t="n"/>
      <c r="J18" s="47">
        <f>IF($O18&lt;&gt;"OK","",IFERROR($E18/$G18,""))</f>
        <v/>
      </c>
      <c r="K18" s="47">
        <f>IF($O18&lt;&gt;"OK","",$J18*$F18*Parameter!$B$3)</f>
        <v/>
      </c>
      <c r="L18" s="50">
        <f>IF($O18&lt;&gt;"OK","",$K18*IF($H18="",Parameter!$B$4,$H18))</f>
        <v/>
      </c>
      <c r="M18" s="50">
        <f>IF($O18&lt;&gt;"OK","",$E18*$F18*Parameter!$B$3*IF($I18="",Parameter!$B$7,$I18))</f>
        <v/>
      </c>
      <c r="N18" s="50">
        <f>IF($O18&lt;&gt;"OK","",$L18+$M18)</f>
        <v/>
      </c>
      <c r="O18" s="35">
        <f>IF(COUNTA($B18:$I18)=0,"",IF($B18="","Eingabe unvollständig",IF($B18="Nein","nicht einbezogen",IF($B18&lt;&gt;"Ja","Wert prüfen",IF(COUNTA($C18:$G18)&lt;5,"Eingabe unvollständig",IF(OR($E18&lt;=0,$F18&lt;=0,$G18&lt;=0,AND($H18&lt;&gt;"",$H18&lt;0),AND($I18&lt;&gt;"",$I18&lt;0)),"Wert prüfen","OK"))))))</f>
        <v/>
      </c>
    </row>
    <row r="19">
      <c r="A19" s="26" t="n">
        <v>15</v>
      </c>
      <c r="B19" s="27" t="n"/>
      <c r="C19" s="27" t="n"/>
      <c r="D19" s="27" t="n"/>
      <c r="E19" s="54" t="n"/>
      <c r="F19" s="29" t="n"/>
      <c r="G19" s="55" t="n"/>
      <c r="H19" s="56" t="n"/>
      <c r="I19" s="57" t="n"/>
      <c r="J19" s="48">
        <f>IF($O19&lt;&gt;"OK","",IFERROR($E19/$G19,""))</f>
        <v/>
      </c>
      <c r="K19" s="48">
        <f>IF($O19&lt;&gt;"OK","",$J19*$F19*Parameter!$B$3)</f>
        <v/>
      </c>
      <c r="L19" s="49">
        <f>IF($O19&lt;&gt;"OK","",$K19*IF($H19="",Parameter!$B$4,$H19))</f>
        <v/>
      </c>
      <c r="M19" s="49">
        <f>IF($O19&lt;&gt;"OK","",$E19*$F19*Parameter!$B$3*IF($I19="",Parameter!$B$7,$I19))</f>
        <v/>
      </c>
      <c r="N19" s="49">
        <f>IF($O19&lt;&gt;"OK","",$L19+$M19)</f>
        <v/>
      </c>
      <c r="O19" s="33">
        <f>IF(COUNTA($B19:$I19)=0,"",IF($B19="","Eingabe unvollständig",IF($B19="Nein","nicht einbezogen",IF($B19&lt;&gt;"Ja","Wert prüfen",IF(COUNTA($C19:$G19)&lt;5,"Eingabe unvollständig",IF(OR($E19&lt;=0,$F19&lt;=0,$G19&lt;=0,AND($H19&lt;&gt;"",$H19&lt;0),AND($I19&lt;&gt;"",$I19&lt;0)),"Wert prüfen","OK"))))))</f>
        <v/>
      </c>
    </row>
    <row r="20">
      <c r="A20" s="34" t="n">
        <v>16</v>
      </c>
      <c r="B20" s="27" t="n"/>
      <c r="C20" s="27" t="n"/>
      <c r="D20" s="27" t="n"/>
      <c r="E20" s="54" t="n"/>
      <c r="F20" s="29" t="n"/>
      <c r="G20" s="55" t="n"/>
      <c r="H20" s="56" t="n"/>
      <c r="I20" s="57" t="n"/>
      <c r="J20" s="47">
        <f>IF($O20&lt;&gt;"OK","",IFERROR($E20/$G20,""))</f>
        <v/>
      </c>
      <c r="K20" s="47">
        <f>IF($O20&lt;&gt;"OK","",$J20*$F20*Parameter!$B$3)</f>
        <v/>
      </c>
      <c r="L20" s="50">
        <f>IF($O20&lt;&gt;"OK","",$K20*IF($H20="",Parameter!$B$4,$H20))</f>
        <v/>
      </c>
      <c r="M20" s="50">
        <f>IF($O20&lt;&gt;"OK","",$E20*$F20*Parameter!$B$3*IF($I20="",Parameter!$B$7,$I20))</f>
        <v/>
      </c>
      <c r="N20" s="50">
        <f>IF($O20&lt;&gt;"OK","",$L20+$M20)</f>
        <v/>
      </c>
      <c r="O20" s="35">
        <f>IF(COUNTA($B20:$I20)=0,"",IF($B20="","Eingabe unvollständig",IF($B20="Nein","nicht einbezogen",IF($B20&lt;&gt;"Ja","Wert prüfen",IF(COUNTA($C20:$G20)&lt;5,"Eingabe unvollständig",IF(OR($E20&lt;=0,$F20&lt;=0,$G20&lt;=0,AND($H20&lt;&gt;"",$H20&lt;0),AND($I20&lt;&gt;"",$I20&lt;0)),"Wert prüfen","OK"))))))</f>
        <v/>
      </c>
    </row>
    <row r="21">
      <c r="A21" s="26" t="n">
        <v>17</v>
      </c>
      <c r="B21" s="27" t="n"/>
      <c r="C21" s="27" t="n"/>
      <c r="D21" s="27" t="n"/>
      <c r="E21" s="54" t="n"/>
      <c r="F21" s="29" t="n"/>
      <c r="G21" s="55" t="n"/>
      <c r="H21" s="56" t="n"/>
      <c r="I21" s="57" t="n"/>
      <c r="J21" s="48">
        <f>IF($O21&lt;&gt;"OK","",IFERROR($E21/$G21,""))</f>
        <v/>
      </c>
      <c r="K21" s="48">
        <f>IF($O21&lt;&gt;"OK","",$J21*$F21*Parameter!$B$3)</f>
        <v/>
      </c>
      <c r="L21" s="49">
        <f>IF($O21&lt;&gt;"OK","",$K21*IF($H21="",Parameter!$B$4,$H21))</f>
        <v/>
      </c>
      <c r="M21" s="49">
        <f>IF($O21&lt;&gt;"OK","",$E21*$F21*Parameter!$B$3*IF($I21="",Parameter!$B$7,$I21))</f>
        <v/>
      </c>
      <c r="N21" s="49">
        <f>IF($O21&lt;&gt;"OK","",$L21+$M21)</f>
        <v/>
      </c>
      <c r="O21" s="33">
        <f>IF(COUNTA($B21:$I21)=0,"",IF($B21="","Eingabe unvollständig",IF($B21="Nein","nicht einbezogen",IF($B21&lt;&gt;"Ja","Wert prüfen",IF(COUNTA($C21:$G21)&lt;5,"Eingabe unvollständig",IF(OR($E21&lt;=0,$F21&lt;=0,$G21&lt;=0,AND($H21&lt;&gt;"",$H21&lt;0),AND($I21&lt;&gt;"",$I21&lt;0)),"Wert prüfen","OK"))))))</f>
        <v/>
      </c>
    </row>
    <row r="22">
      <c r="A22" s="34" t="n">
        <v>18</v>
      </c>
      <c r="B22" s="27" t="n"/>
      <c r="C22" s="27" t="n"/>
      <c r="D22" s="27" t="n"/>
      <c r="E22" s="54" t="n"/>
      <c r="F22" s="29" t="n"/>
      <c r="G22" s="55" t="n"/>
      <c r="H22" s="56" t="n"/>
      <c r="I22" s="57" t="n"/>
      <c r="J22" s="47">
        <f>IF($O22&lt;&gt;"OK","",IFERROR($E22/$G22,""))</f>
        <v/>
      </c>
      <c r="K22" s="47">
        <f>IF($O22&lt;&gt;"OK","",$J22*$F22*Parameter!$B$3)</f>
        <v/>
      </c>
      <c r="L22" s="50">
        <f>IF($O22&lt;&gt;"OK","",$K22*IF($H22="",Parameter!$B$4,$H22))</f>
        <v/>
      </c>
      <c r="M22" s="50">
        <f>IF($O22&lt;&gt;"OK","",$E22*$F22*Parameter!$B$3*IF($I22="",Parameter!$B$7,$I22))</f>
        <v/>
      </c>
      <c r="N22" s="50">
        <f>IF($O22&lt;&gt;"OK","",$L22+$M22)</f>
        <v/>
      </c>
      <c r="O22" s="35">
        <f>IF(COUNTA($B22:$I22)=0,"",IF($B22="","Eingabe unvollständig",IF($B22="Nein","nicht einbezogen",IF($B22&lt;&gt;"Ja","Wert prüfen",IF(COUNTA($C22:$G22)&lt;5,"Eingabe unvollständig",IF(OR($E22&lt;=0,$F22&lt;=0,$G22&lt;=0,AND($H22&lt;&gt;"",$H22&lt;0),AND($I22&lt;&gt;"",$I22&lt;0)),"Wert prüfen","OK"))))))</f>
        <v/>
      </c>
    </row>
    <row r="23">
      <c r="A23" s="26" t="n">
        <v>19</v>
      </c>
      <c r="B23" s="27" t="n"/>
      <c r="C23" s="27" t="n"/>
      <c r="D23" s="27" t="n"/>
      <c r="E23" s="54" t="n"/>
      <c r="F23" s="29" t="n"/>
      <c r="G23" s="55" t="n"/>
      <c r="H23" s="56" t="n"/>
      <c r="I23" s="57" t="n"/>
      <c r="J23" s="48">
        <f>IF($O23&lt;&gt;"OK","",IFERROR($E23/$G23,""))</f>
        <v/>
      </c>
      <c r="K23" s="48">
        <f>IF($O23&lt;&gt;"OK","",$J23*$F23*Parameter!$B$3)</f>
        <v/>
      </c>
      <c r="L23" s="49">
        <f>IF($O23&lt;&gt;"OK","",$K23*IF($H23="",Parameter!$B$4,$H23))</f>
        <v/>
      </c>
      <c r="M23" s="49">
        <f>IF($O23&lt;&gt;"OK","",$E23*$F23*Parameter!$B$3*IF($I23="",Parameter!$B$7,$I23))</f>
        <v/>
      </c>
      <c r="N23" s="49">
        <f>IF($O23&lt;&gt;"OK","",$L23+$M23)</f>
        <v/>
      </c>
      <c r="O23" s="33">
        <f>IF(COUNTA($B23:$I23)=0,"",IF($B23="","Eingabe unvollständig",IF($B23="Nein","nicht einbezogen",IF($B23&lt;&gt;"Ja","Wert prüfen",IF(COUNTA($C23:$G23)&lt;5,"Eingabe unvollständig",IF(OR($E23&lt;=0,$F23&lt;=0,$G23&lt;=0,AND($H23&lt;&gt;"",$H23&lt;0),AND($I23&lt;&gt;"",$I23&lt;0)),"Wert prüfen","OK"))))))</f>
        <v/>
      </c>
    </row>
    <row r="24">
      <c r="A24" s="34" t="n">
        <v>20</v>
      </c>
      <c r="B24" s="27" t="n"/>
      <c r="C24" s="27" t="n"/>
      <c r="D24" s="27" t="n"/>
      <c r="E24" s="54" t="n"/>
      <c r="F24" s="29" t="n"/>
      <c r="G24" s="55" t="n"/>
      <c r="H24" s="56" t="n"/>
      <c r="I24" s="57" t="n"/>
      <c r="J24" s="47">
        <f>IF($O24&lt;&gt;"OK","",IFERROR($E24/$G24,""))</f>
        <v/>
      </c>
      <c r="K24" s="47">
        <f>IF($O24&lt;&gt;"OK","",$J24*$F24*Parameter!$B$3)</f>
        <v/>
      </c>
      <c r="L24" s="50">
        <f>IF($O24&lt;&gt;"OK","",$K24*IF($H24="",Parameter!$B$4,$H24))</f>
        <v/>
      </c>
      <c r="M24" s="50">
        <f>IF($O24&lt;&gt;"OK","",$E24*$F24*Parameter!$B$3*IF($I24="",Parameter!$B$7,$I24))</f>
        <v/>
      </c>
      <c r="N24" s="50">
        <f>IF($O24&lt;&gt;"OK","",$L24+$M24)</f>
        <v/>
      </c>
      <c r="O24" s="35">
        <f>IF(COUNTA($B24:$I24)=0,"",IF($B24="","Eingabe unvollständig",IF($B24="Nein","nicht einbezogen",IF($B24&lt;&gt;"Ja","Wert prüfen",IF(COUNTA($C24:$G24)&lt;5,"Eingabe unvollständig",IF(OR($E24&lt;=0,$F24&lt;=0,$G24&lt;=0,AND($H24&lt;&gt;"",$H24&lt;0),AND($I24&lt;&gt;"",$I24&lt;0)),"Wert prüfen","OK"))))))</f>
        <v/>
      </c>
    </row>
    <row r="25">
      <c r="A25" s="26" t="n">
        <v>21</v>
      </c>
      <c r="B25" s="27" t="n"/>
      <c r="C25" s="27" t="n"/>
      <c r="D25" s="27" t="n"/>
      <c r="E25" s="54" t="n"/>
      <c r="F25" s="29" t="n"/>
      <c r="G25" s="55" t="n"/>
      <c r="H25" s="56" t="n"/>
      <c r="I25" s="57" t="n"/>
      <c r="J25" s="48">
        <f>IF($O25&lt;&gt;"OK","",IFERROR($E25/$G25,""))</f>
        <v/>
      </c>
      <c r="K25" s="48">
        <f>IF($O25&lt;&gt;"OK","",$J25*$F25*Parameter!$B$3)</f>
        <v/>
      </c>
      <c r="L25" s="49">
        <f>IF($O25&lt;&gt;"OK","",$K25*IF($H25="",Parameter!$B$4,$H25))</f>
        <v/>
      </c>
      <c r="M25" s="49">
        <f>IF($O25&lt;&gt;"OK","",$E25*$F25*Parameter!$B$3*IF($I25="",Parameter!$B$7,$I25))</f>
        <v/>
      </c>
      <c r="N25" s="49">
        <f>IF($O25&lt;&gt;"OK","",$L25+$M25)</f>
        <v/>
      </c>
      <c r="O25" s="33">
        <f>IF(COUNTA($B25:$I25)=0,"",IF($B25="","Eingabe unvollständig",IF($B25="Nein","nicht einbezogen",IF($B25&lt;&gt;"Ja","Wert prüfen",IF(COUNTA($C25:$G25)&lt;5,"Eingabe unvollständig",IF(OR($E25&lt;=0,$F25&lt;=0,$G25&lt;=0,AND($H25&lt;&gt;"",$H25&lt;0),AND($I25&lt;&gt;"",$I25&lt;0)),"Wert prüfen","OK"))))))</f>
        <v/>
      </c>
    </row>
    <row r="26">
      <c r="A26" s="34" t="n">
        <v>22</v>
      </c>
      <c r="B26" s="27" t="n"/>
      <c r="C26" s="27" t="n"/>
      <c r="D26" s="27" t="n"/>
      <c r="E26" s="54" t="n"/>
      <c r="F26" s="29" t="n"/>
      <c r="G26" s="55" t="n"/>
      <c r="H26" s="56" t="n"/>
      <c r="I26" s="57" t="n"/>
      <c r="J26" s="47">
        <f>IF($O26&lt;&gt;"OK","",IFERROR($E26/$G26,""))</f>
        <v/>
      </c>
      <c r="K26" s="47">
        <f>IF($O26&lt;&gt;"OK","",$J26*$F26*Parameter!$B$3)</f>
        <v/>
      </c>
      <c r="L26" s="50">
        <f>IF($O26&lt;&gt;"OK","",$K26*IF($H26="",Parameter!$B$4,$H26))</f>
        <v/>
      </c>
      <c r="M26" s="50">
        <f>IF($O26&lt;&gt;"OK","",$E26*$F26*Parameter!$B$3*IF($I26="",Parameter!$B$7,$I26))</f>
        <v/>
      </c>
      <c r="N26" s="50">
        <f>IF($O26&lt;&gt;"OK","",$L26+$M26)</f>
        <v/>
      </c>
      <c r="O26" s="35">
        <f>IF(COUNTA($B26:$I26)=0,"",IF($B26="","Eingabe unvollständig",IF($B26="Nein","nicht einbezogen",IF($B26&lt;&gt;"Ja","Wert prüfen",IF(COUNTA($C26:$G26)&lt;5,"Eingabe unvollständig",IF(OR($E26&lt;=0,$F26&lt;=0,$G26&lt;=0,AND($H26&lt;&gt;"",$H26&lt;0),AND($I26&lt;&gt;"",$I26&lt;0)),"Wert prüfen","OK"))))))</f>
        <v/>
      </c>
    </row>
    <row r="27">
      <c r="A27" s="26" t="n">
        <v>23</v>
      </c>
      <c r="B27" s="27" t="n"/>
      <c r="C27" s="27" t="n"/>
      <c r="D27" s="27" t="n"/>
      <c r="E27" s="54" t="n"/>
      <c r="F27" s="29" t="n"/>
      <c r="G27" s="55" t="n"/>
      <c r="H27" s="56" t="n"/>
      <c r="I27" s="57" t="n"/>
      <c r="J27" s="48">
        <f>IF($O27&lt;&gt;"OK","",IFERROR($E27/$G27,""))</f>
        <v/>
      </c>
      <c r="K27" s="48">
        <f>IF($O27&lt;&gt;"OK","",$J27*$F27*Parameter!$B$3)</f>
        <v/>
      </c>
      <c r="L27" s="49">
        <f>IF($O27&lt;&gt;"OK","",$K27*IF($H27="",Parameter!$B$4,$H27))</f>
        <v/>
      </c>
      <c r="M27" s="49">
        <f>IF($O27&lt;&gt;"OK","",$E27*$F27*Parameter!$B$3*IF($I27="",Parameter!$B$7,$I27))</f>
        <v/>
      </c>
      <c r="N27" s="49">
        <f>IF($O27&lt;&gt;"OK","",$L27+$M27)</f>
        <v/>
      </c>
      <c r="O27" s="33">
        <f>IF(COUNTA($B27:$I27)=0,"",IF($B27="","Eingabe unvollständig",IF($B27="Nein","nicht einbezogen",IF($B27&lt;&gt;"Ja","Wert prüfen",IF(COUNTA($C27:$G27)&lt;5,"Eingabe unvollständig",IF(OR($E27&lt;=0,$F27&lt;=0,$G27&lt;=0,AND($H27&lt;&gt;"",$H27&lt;0),AND($I27&lt;&gt;"",$I27&lt;0)),"Wert prüfen","OK"))))))</f>
        <v/>
      </c>
    </row>
    <row r="28">
      <c r="A28" s="34" t="n">
        <v>24</v>
      </c>
      <c r="B28" s="27" t="n"/>
      <c r="C28" s="27" t="n"/>
      <c r="D28" s="27" t="n"/>
      <c r="E28" s="54" t="n"/>
      <c r="F28" s="29" t="n"/>
      <c r="G28" s="55" t="n"/>
      <c r="H28" s="56" t="n"/>
      <c r="I28" s="57" t="n"/>
      <c r="J28" s="47">
        <f>IF($O28&lt;&gt;"OK","",IFERROR($E28/$G28,""))</f>
        <v/>
      </c>
      <c r="K28" s="47">
        <f>IF($O28&lt;&gt;"OK","",$J28*$F28*Parameter!$B$3)</f>
        <v/>
      </c>
      <c r="L28" s="50">
        <f>IF($O28&lt;&gt;"OK","",$K28*IF($H28="",Parameter!$B$4,$H28))</f>
        <v/>
      </c>
      <c r="M28" s="50">
        <f>IF($O28&lt;&gt;"OK","",$E28*$F28*Parameter!$B$3*IF($I28="",Parameter!$B$7,$I28))</f>
        <v/>
      </c>
      <c r="N28" s="50">
        <f>IF($O28&lt;&gt;"OK","",$L28+$M28)</f>
        <v/>
      </c>
      <c r="O28" s="35">
        <f>IF(COUNTA($B28:$I28)=0,"",IF($B28="","Eingabe unvollständig",IF($B28="Nein","nicht einbezogen",IF($B28&lt;&gt;"Ja","Wert prüfen",IF(COUNTA($C28:$G28)&lt;5,"Eingabe unvollständig",IF(OR($E28&lt;=0,$F28&lt;=0,$G28&lt;=0,AND($H28&lt;&gt;"",$H28&lt;0),AND($I28&lt;&gt;"",$I28&lt;0)),"Wert prüfen","OK"))))))</f>
        <v/>
      </c>
    </row>
    <row r="29">
      <c r="A29" s="26" t="n">
        <v>25</v>
      </c>
      <c r="B29" s="27" t="n"/>
      <c r="C29" s="27" t="n"/>
      <c r="D29" s="27" t="n"/>
      <c r="E29" s="54" t="n"/>
      <c r="F29" s="29" t="n"/>
      <c r="G29" s="55" t="n"/>
      <c r="H29" s="56" t="n"/>
      <c r="I29" s="57" t="n"/>
      <c r="J29" s="48">
        <f>IF($O29&lt;&gt;"OK","",IFERROR($E29/$G29,""))</f>
        <v/>
      </c>
      <c r="K29" s="48">
        <f>IF($O29&lt;&gt;"OK","",$J29*$F29*Parameter!$B$3)</f>
        <v/>
      </c>
      <c r="L29" s="49">
        <f>IF($O29&lt;&gt;"OK","",$K29*IF($H29="",Parameter!$B$4,$H29))</f>
        <v/>
      </c>
      <c r="M29" s="49">
        <f>IF($O29&lt;&gt;"OK","",$E29*$F29*Parameter!$B$3*IF($I29="",Parameter!$B$7,$I29))</f>
        <v/>
      </c>
      <c r="N29" s="49">
        <f>IF($O29&lt;&gt;"OK","",$L29+$M29)</f>
        <v/>
      </c>
      <c r="O29" s="33">
        <f>IF(COUNTA($B29:$I29)=0,"",IF($B29="","Eingabe unvollständig",IF($B29="Nein","nicht einbezogen",IF($B29&lt;&gt;"Ja","Wert prüfen",IF(COUNTA($C29:$G29)&lt;5,"Eingabe unvollständig",IF(OR($E29&lt;=0,$F29&lt;=0,$G29&lt;=0,AND($H29&lt;&gt;"",$H29&lt;0),AND($I29&lt;&gt;"",$I29&lt;0)),"Wert prüfen","OK"))))))</f>
        <v/>
      </c>
    </row>
    <row r="30">
      <c r="A30" s="34" t="n">
        <v>26</v>
      </c>
      <c r="B30" s="27" t="n"/>
      <c r="C30" s="27" t="n"/>
      <c r="D30" s="27" t="n"/>
      <c r="E30" s="54" t="n"/>
      <c r="F30" s="29" t="n"/>
      <c r="G30" s="55" t="n"/>
      <c r="H30" s="56" t="n"/>
      <c r="I30" s="57" t="n"/>
      <c r="J30" s="47">
        <f>IF($O30&lt;&gt;"OK","",IFERROR($E30/$G30,""))</f>
        <v/>
      </c>
      <c r="K30" s="47">
        <f>IF($O30&lt;&gt;"OK","",$J30*$F30*Parameter!$B$3)</f>
        <v/>
      </c>
      <c r="L30" s="50">
        <f>IF($O30&lt;&gt;"OK","",$K30*IF($H30="",Parameter!$B$4,$H30))</f>
        <v/>
      </c>
      <c r="M30" s="50">
        <f>IF($O30&lt;&gt;"OK","",$E30*$F30*Parameter!$B$3*IF($I30="",Parameter!$B$7,$I30))</f>
        <v/>
      </c>
      <c r="N30" s="50">
        <f>IF($O30&lt;&gt;"OK","",$L30+$M30)</f>
        <v/>
      </c>
      <c r="O30" s="35">
        <f>IF(COUNTA($B30:$I30)=0,"",IF($B30="","Eingabe unvollständig",IF($B30="Nein","nicht einbezogen",IF($B30&lt;&gt;"Ja","Wert prüfen",IF(COUNTA($C30:$G30)&lt;5,"Eingabe unvollständig",IF(OR($E30&lt;=0,$F30&lt;=0,$G30&lt;=0,AND($H30&lt;&gt;"",$H30&lt;0),AND($I30&lt;&gt;"",$I30&lt;0)),"Wert prüfen","OK"))))))</f>
        <v/>
      </c>
    </row>
    <row r="31">
      <c r="A31" s="26" t="n">
        <v>27</v>
      </c>
      <c r="B31" s="27" t="n"/>
      <c r="C31" s="27" t="n"/>
      <c r="D31" s="27" t="n"/>
      <c r="E31" s="54" t="n"/>
      <c r="F31" s="29" t="n"/>
      <c r="G31" s="55" t="n"/>
      <c r="H31" s="56" t="n"/>
      <c r="I31" s="57" t="n"/>
      <c r="J31" s="48">
        <f>IF($O31&lt;&gt;"OK","",IFERROR($E31/$G31,""))</f>
        <v/>
      </c>
      <c r="K31" s="48">
        <f>IF($O31&lt;&gt;"OK","",$J31*$F31*Parameter!$B$3)</f>
        <v/>
      </c>
      <c r="L31" s="49">
        <f>IF($O31&lt;&gt;"OK","",$K31*IF($H31="",Parameter!$B$4,$H31))</f>
        <v/>
      </c>
      <c r="M31" s="49">
        <f>IF($O31&lt;&gt;"OK","",$E31*$F31*Parameter!$B$3*IF($I31="",Parameter!$B$7,$I31))</f>
        <v/>
      </c>
      <c r="N31" s="49">
        <f>IF($O31&lt;&gt;"OK","",$L31+$M31)</f>
        <v/>
      </c>
      <c r="O31" s="33">
        <f>IF(COUNTA($B31:$I31)=0,"",IF($B31="","Eingabe unvollständig",IF($B31="Nein","nicht einbezogen",IF($B31&lt;&gt;"Ja","Wert prüfen",IF(COUNTA($C31:$G31)&lt;5,"Eingabe unvollständig",IF(OR($E31&lt;=0,$F31&lt;=0,$G31&lt;=0,AND($H31&lt;&gt;"",$H31&lt;0),AND($I31&lt;&gt;"",$I31&lt;0)),"Wert prüfen","OK"))))))</f>
        <v/>
      </c>
    </row>
    <row r="32">
      <c r="A32" s="34" t="n">
        <v>28</v>
      </c>
      <c r="B32" s="27" t="n"/>
      <c r="C32" s="27" t="n"/>
      <c r="D32" s="27" t="n"/>
      <c r="E32" s="54" t="n"/>
      <c r="F32" s="29" t="n"/>
      <c r="G32" s="55" t="n"/>
      <c r="H32" s="56" t="n"/>
      <c r="I32" s="57" t="n"/>
      <c r="J32" s="47">
        <f>IF($O32&lt;&gt;"OK","",IFERROR($E32/$G32,""))</f>
        <v/>
      </c>
      <c r="K32" s="47">
        <f>IF($O32&lt;&gt;"OK","",$J32*$F32*Parameter!$B$3)</f>
        <v/>
      </c>
      <c r="L32" s="50">
        <f>IF($O32&lt;&gt;"OK","",$K32*IF($H32="",Parameter!$B$4,$H32))</f>
        <v/>
      </c>
      <c r="M32" s="50">
        <f>IF($O32&lt;&gt;"OK","",$E32*$F32*Parameter!$B$3*IF($I32="",Parameter!$B$7,$I32))</f>
        <v/>
      </c>
      <c r="N32" s="50">
        <f>IF($O32&lt;&gt;"OK","",$L32+$M32)</f>
        <v/>
      </c>
      <c r="O32" s="35">
        <f>IF(COUNTA($B32:$I32)=0,"",IF($B32="","Eingabe unvollständig",IF($B32="Nein","nicht einbezogen",IF($B32&lt;&gt;"Ja","Wert prüfen",IF(COUNTA($C32:$G32)&lt;5,"Eingabe unvollständig",IF(OR($E32&lt;=0,$F32&lt;=0,$G32&lt;=0,AND($H32&lt;&gt;"",$H32&lt;0),AND($I32&lt;&gt;"",$I32&lt;0)),"Wert prüfen","OK"))))))</f>
        <v/>
      </c>
    </row>
    <row r="33">
      <c r="A33" s="26" t="n">
        <v>29</v>
      </c>
      <c r="B33" s="27" t="n"/>
      <c r="C33" s="27" t="n"/>
      <c r="D33" s="27" t="n"/>
      <c r="E33" s="54" t="n"/>
      <c r="F33" s="29" t="n"/>
      <c r="G33" s="55" t="n"/>
      <c r="H33" s="56" t="n"/>
      <c r="I33" s="57" t="n"/>
      <c r="J33" s="48">
        <f>IF($O33&lt;&gt;"OK","",IFERROR($E33/$G33,""))</f>
        <v/>
      </c>
      <c r="K33" s="48">
        <f>IF($O33&lt;&gt;"OK","",$J33*$F33*Parameter!$B$3)</f>
        <v/>
      </c>
      <c r="L33" s="49">
        <f>IF($O33&lt;&gt;"OK","",$K33*IF($H33="",Parameter!$B$4,$H33))</f>
        <v/>
      </c>
      <c r="M33" s="49">
        <f>IF($O33&lt;&gt;"OK","",$E33*$F33*Parameter!$B$3*IF($I33="",Parameter!$B$7,$I33))</f>
        <v/>
      </c>
      <c r="N33" s="49">
        <f>IF($O33&lt;&gt;"OK","",$L33+$M33)</f>
        <v/>
      </c>
      <c r="O33" s="33">
        <f>IF(COUNTA($B33:$I33)=0,"",IF($B33="","Eingabe unvollständig",IF($B33="Nein","nicht einbezogen",IF($B33&lt;&gt;"Ja","Wert prüfen",IF(COUNTA($C33:$G33)&lt;5,"Eingabe unvollständig",IF(OR($E33&lt;=0,$F33&lt;=0,$G33&lt;=0,AND($H33&lt;&gt;"",$H33&lt;0),AND($I33&lt;&gt;"",$I33&lt;0)),"Wert prüfen","OK"))))))</f>
        <v/>
      </c>
    </row>
    <row r="34">
      <c r="A34" s="34" t="n">
        <v>30</v>
      </c>
      <c r="B34" s="27" t="n"/>
      <c r="C34" s="27" t="n"/>
      <c r="D34" s="27" t="n"/>
      <c r="E34" s="54" t="n"/>
      <c r="F34" s="29" t="n"/>
      <c r="G34" s="55" t="n"/>
      <c r="H34" s="56" t="n"/>
      <c r="I34" s="57" t="n"/>
      <c r="J34" s="47">
        <f>IF($O34&lt;&gt;"OK","",IFERROR($E34/$G34,""))</f>
        <v/>
      </c>
      <c r="K34" s="47">
        <f>IF($O34&lt;&gt;"OK","",$J34*$F34*Parameter!$B$3)</f>
        <v/>
      </c>
      <c r="L34" s="50">
        <f>IF($O34&lt;&gt;"OK","",$K34*IF($H34="",Parameter!$B$4,$H34))</f>
        <v/>
      </c>
      <c r="M34" s="50">
        <f>IF($O34&lt;&gt;"OK","",$E34*$F34*Parameter!$B$3*IF($I34="",Parameter!$B$7,$I34))</f>
        <v/>
      </c>
      <c r="N34" s="50">
        <f>IF($O34&lt;&gt;"OK","",$L34+$M34)</f>
        <v/>
      </c>
      <c r="O34" s="35">
        <f>IF(COUNTA($B34:$I34)=0,"",IF($B34="","Eingabe unvollständig",IF($B34="Nein","nicht einbezogen",IF($B34&lt;&gt;"Ja","Wert prüfen",IF(COUNTA($C34:$G34)&lt;5,"Eingabe unvollständig",IF(OR($E34&lt;=0,$F34&lt;=0,$G34&lt;=0,AND($H34&lt;&gt;"",$H34&lt;0),AND($I34&lt;&gt;"",$I34&lt;0)),"Wert prüfen","OK"))))))</f>
        <v/>
      </c>
    </row>
    <row r="35">
      <c r="A35" s="26" t="n">
        <v>31</v>
      </c>
      <c r="B35" s="27" t="n"/>
      <c r="C35" s="27" t="n"/>
      <c r="D35" s="27" t="n"/>
      <c r="E35" s="54" t="n"/>
      <c r="F35" s="29" t="n"/>
      <c r="G35" s="55" t="n"/>
      <c r="H35" s="56" t="n"/>
      <c r="I35" s="57" t="n"/>
      <c r="J35" s="48">
        <f>IF($O35&lt;&gt;"OK","",IFERROR($E35/$G35,""))</f>
        <v/>
      </c>
      <c r="K35" s="48">
        <f>IF($O35&lt;&gt;"OK","",$J35*$F35*Parameter!$B$3)</f>
        <v/>
      </c>
      <c r="L35" s="49">
        <f>IF($O35&lt;&gt;"OK","",$K35*IF($H35="",Parameter!$B$4,$H35))</f>
        <v/>
      </c>
      <c r="M35" s="49">
        <f>IF($O35&lt;&gt;"OK","",$E35*$F35*Parameter!$B$3*IF($I35="",Parameter!$B$7,$I35))</f>
        <v/>
      </c>
      <c r="N35" s="49">
        <f>IF($O35&lt;&gt;"OK","",$L35+$M35)</f>
        <v/>
      </c>
      <c r="O35" s="33">
        <f>IF(COUNTA($B35:$I35)=0,"",IF($B35="","Eingabe unvollständig",IF($B35="Nein","nicht einbezogen",IF($B35&lt;&gt;"Ja","Wert prüfen",IF(COUNTA($C35:$G35)&lt;5,"Eingabe unvollständig",IF(OR($E35&lt;=0,$F35&lt;=0,$G35&lt;=0,AND($H35&lt;&gt;"",$H35&lt;0),AND($I35&lt;&gt;"",$I35&lt;0)),"Wert prüfen","OK"))))))</f>
        <v/>
      </c>
    </row>
    <row r="36">
      <c r="A36" s="34" t="n">
        <v>32</v>
      </c>
      <c r="B36" s="27" t="n"/>
      <c r="C36" s="27" t="n"/>
      <c r="D36" s="27" t="n"/>
      <c r="E36" s="54" t="n"/>
      <c r="F36" s="29" t="n"/>
      <c r="G36" s="55" t="n"/>
      <c r="H36" s="56" t="n"/>
      <c r="I36" s="57" t="n"/>
      <c r="J36" s="47">
        <f>IF($O36&lt;&gt;"OK","",IFERROR($E36/$G36,""))</f>
        <v/>
      </c>
      <c r="K36" s="47">
        <f>IF($O36&lt;&gt;"OK","",$J36*$F36*Parameter!$B$3)</f>
        <v/>
      </c>
      <c r="L36" s="50">
        <f>IF($O36&lt;&gt;"OK","",$K36*IF($H36="",Parameter!$B$4,$H36))</f>
        <v/>
      </c>
      <c r="M36" s="50">
        <f>IF($O36&lt;&gt;"OK","",$E36*$F36*Parameter!$B$3*IF($I36="",Parameter!$B$7,$I36))</f>
        <v/>
      </c>
      <c r="N36" s="50">
        <f>IF($O36&lt;&gt;"OK","",$L36+$M36)</f>
        <v/>
      </c>
      <c r="O36" s="35">
        <f>IF(COUNTA($B36:$I36)=0,"",IF($B36="","Eingabe unvollständig",IF($B36="Nein","nicht einbezogen",IF($B36&lt;&gt;"Ja","Wert prüfen",IF(COUNTA($C36:$G36)&lt;5,"Eingabe unvollständig",IF(OR($E36&lt;=0,$F36&lt;=0,$G36&lt;=0,AND($H36&lt;&gt;"",$H36&lt;0),AND($I36&lt;&gt;"",$I36&lt;0)),"Wert prüfen","OK"))))))</f>
        <v/>
      </c>
    </row>
    <row r="37">
      <c r="A37" s="26" t="n">
        <v>33</v>
      </c>
      <c r="B37" s="27" t="n"/>
      <c r="C37" s="27" t="n"/>
      <c r="D37" s="27" t="n"/>
      <c r="E37" s="54" t="n"/>
      <c r="F37" s="29" t="n"/>
      <c r="G37" s="55" t="n"/>
      <c r="H37" s="56" t="n"/>
      <c r="I37" s="57" t="n"/>
      <c r="J37" s="48">
        <f>IF($O37&lt;&gt;"OK","",IFERROR($E37/$G37,""))</f>
        <v/>
      </c>
      <c r="K37" s="48">
        <f>IF($O37&lt;&gt;"OK","",$J37*$F37*Parameter!$B$3)</f>
        <v/>
      </c>
      <c r="L37" s="49">
        <f>IF($O37&lt;&gt;"OK","",$K37*IF($H37="",Parameter!$B$4,$H37))</f>
        <v/>
      </c>
      <c r="M37" s="49">
        <f>IF($O37&lt;&gt;"OK","",$E37*$F37*Parameter!$B$3*IF($I37="",Parameter!$B$7,$I37))</f>
        <v/>
      </c>
      <c r="N37" s="49">
        <f>IF($O37&lt;&gt;"OK","",$L37+$M37)</f>
        <v/>
      </c>
      <c r="O37" s="33">
        <f>IF(COUNTA($B37:$I37)=0,"",IF($B37="","Eingabe unvollständig",IF($B37="Nein","nicht einbezogen",IF($B37&lt;&gt;"Ja","Wert prüfen",IF(COUNTA($C37:$G37)&lt;5,"Eingabe unvollständig",IF(OR($E37&lt;=0,$F37&lt;=0,$G37&lt;=0,AND($H37&lt;&gt;"",$H37&lt;0),AND($I37&lt;&gt;"",$I37&lt;0)),"Wert prüfen","OK"))))))</f>
        <v/>
      </c>
    </row>
    <row r="38">
      <c r="A38" s="34" t="n">
        <v>34</v>
      </c>
      <c r="B38" s="27" t="n"/>
      <c r="C38" s="27" t="n"/>
      <c r="D38" s="27" t="n"/>
      <c r="E38" s="54" t="n"/>
      <c r="F38" s="29" t="n"/>
      <c r="G38" s="55" t="n"/>
      <c r="H38" s="56" t="n"/>
      <c r="I38" s="57" t="n"/>
      <c r="J38" s="47">
        <f>IF($O38&lt;&gt;"OK","",IFERROR($E38/$G38,""))</f>
        <v/>
      </c>
      <c r="K38" s="47">
        <f>IF($O38&lt;&gt;"OK","",$J38*$F38*Parameter!$B$3)</f>
        <v/>
      </c>
      <c r="L38" s="50">
        <f>IF($O38&lt;&gt;"OK","",$K38*IF($H38="",Parameter!$B$4,$H38))</f>
        <v/>
      </c>
      <c r="M38" s="50">
        <f>IF($O38&lt;&gt;"OK","",$E38*$F38*Parameter!$B$3*IF($I38="",Parameter!$B$7,$I38))</f>
        <v/>
      </c>
      <c r="N38" s="50">
        <f>IF($O38&lt;&gt;"OK","",$L38+$M38)</f>
        <v/>
      </c>
      <c r="O38" s="35">
        <f>IF(COUNTA($B38:$I38)=0,"",IF($B38="","Eingabe unvollständig",IF($B38="Nein","nicht einbezogen",IF($B38&lt;&gt;"Ja","Wert prüfen",IF(COUNTA($C38:$G38)&lt;5,"Eingabe unvollständig",IF(OR($E38&lt;=0,$F38&lt;=0,$G38&lt;=0,AND($H38&lt;&gt;"",$H38&lt;0),AND($I38&lt;&gt;"",$I38&lt;0)),"Wert prüfen","OK"))))))</f>
        <v/>
      </c>
    </row>
    <row r="39">
      <c r="A39" s="26" t="n">
        <v>35</v>
      </c>
      <c r="B39" s="27" t="n"/>
      <c r="C39" s="27" t="n"/>
      <c r="D39" s="27" t="n"/>
      <c r="E39" s="54" t="n"/>
      <c r="F39" s="29" t="n"/>
      <c r="G39" s="55" t="n"/>
      <c r="H39" s="56" t="n"/>
      <c r="I39" s="57" t="n"/>
      <c r="J39" s="48">
        <f>IF($O39&lt;&gt;"OK","",IFERROR($E39/$G39,""))</f>
        <v/>
      </c>
      <c r="K39" s="48">
        <f>IF($O39&lt;&gt;"OK","",$J39*$F39*Parameter!$B$3)</f>
        <v/>
      </c>
      <c r="L39" s="49">
        <f>IF($O39&lt;&gt;"OK","",$K39*IF($H39="",Parameter!$B$4,$H39))</f>
        <v/>
      </c>
      <c r="M39" s="49">
        <f>IF($O39&lt;&gt;"OK","",$E39*$F39*Parameter!$B$3*IF($I39="",Parameter!$B$7,$I39))</f>
        <v/>
      </c>
      <c r="N39" s="49">
        <f>IF($O39&lt;&gt;"OK","",$L39+$M39)</f>
        <v/>
      </c>
      <c r="O39" s="33">
        <f>IF(COUNTA($B39:$I39)=0,"",IF($B39="","Eingabe unvollständig",IF($B39="Nein","nicht einbezogen",IF($B39&lt;&gt;"Ja","Wert prüfen",IF(COUNTA($C39:$G39)&lt;5,"Eingabe unvollständig",IF(OR($E39&lt;=0,$F39&lt;=0,$G39&lt;=0,AND($H39&lt;&gt;"",$H39&lt;0),AND($I39&lt;&gt;"",$I39&lt;0)),"Wert prüfen","OK"))))))</f>
        <v/>
      </c>
    </row>
    <row r="40">
      <c r="A40" s="34" t="n">
        <v>36</v>
      </c>
      <c r="B40" s="27" t="n"/>
      <c r="C40" s="27" t="n"/>
      <c r="D40" s="27" t="n"/>
      <c r="E40" s="54" t="n"/>
      <c r="F40" s="29" t="n"/>
      <c r="G40" s="55" t="n"/>
      <c r="H40" s="56" t="n"/>
      <c r="I40" s="57" t="n"/>
      <c r="J40" s="47">
        <f>IF($O40&lt;&gt;"OK","",IFERROR($E40/$G40,""))</f>
        <v/>
      </c>
      <c r="K40" s="47">
        <f>IF($O40&lt;&gt;"OK","",$J40*$F40*Parameter!$B$3)</f>
        <v/>
      </c>
      <c r="L40" s="50">
        <f>IF($O40&lt;&gt;"OK","",$K40*IF($H40="",Parameter!$B$4,$H40))</f>
        <v/>
      </c>
      <c r="M40" s="50">
        <f>IF($O40&lt;&gt;"OK","",$E40*$F40*Parameter!$B$3*IF($I40="",Parameter!$B$7,$I40))</f>
        <v/>
      </c>
      <c r="N40" s="50">
        <f>IF($O40&lt;&gt;"OK","",$L40+$M40)</f>
        <v/>
      </c>
      <c r="O40" s="35">
        <f>IF(COUNTA($B40:$I40)=0,"",IF($B40="","Eingabe unvollständig",IF($B40="Nein","nicht einbezogen",IF($B40&lt;&gt;"Ja","Wert prüfen",IF(COUNTA($C40:$G40)&lt;5,"Eingabe unvollständig",IF(OR($E40&lt;=0,$F40&lt;=0,$G40&lt;=0,AND($H40&lt;&gt;"",$H40&lt;0),AND($I40&lt;&gt;"",$I40&lt;0)),"Wert prüfen","OK"))))))</f>
        <v/>
      </c>
    </row>
    <row r="41">
      <c r="A41" s="26" t="n">
        <v>37</v>
      </c>
      <c r="B41" s="27" t="n"/>
      <c r="C41" s="27" t="n"/>
      <c r="D41" s="27" t="n"/>
      <c r="E41" s="54" t="n"/>
      <c r="F41" s="29" t="n"/>
      <c r="G41" s="55" t="n"/>
      <c r="H41" s="56" t="n"/>
      <c r="I41" s="57" t="n"/>
      <c r="J41" s="48">
        <f>IF($O41&lt;&gt;"OK","",IFERROR($E41/$G41,""))</f>
        <v/>
      </c>
      <c r="K41" s="48">
        <f>IF($O41&lt;&gt;"OK","",$J41*$F41*Parameter!$B$3)</f>
        <v/>
      </c>
      <c r="L41" s="49">
        <f>IF($O41&lt;&gt;"OK","",$K41*IF($H41="",Parameter!$B$4,$H41))</f>
        <v/>
      </c>
      <c r="M41" s="49">
        <f>IF($O41&lt;&gt;"OK","",$E41*$F41*Parameter!$B$3*IF($I41="",Parameter!$B$7,$I41))</f>
        <v/>
      </c>
      <c r="N41" s="49">
        <f>IF($O41&lt;&gt;"OK","",$L41+$M41)</f>
        <v/>
      </c>
      <c r="O41" s="33">
        <f>IF(COUNTA($B41:$I41)=0,"",IF($B41="","Eingabe unvollständig",IF($B41="Nein","nicht einbezogen",IF($B41&lt;&gt;"Ja","Wert prüfen",IF(COUNTA($C41:$G41)&lt;5,"Eingabe unvollständig",IF(OR($E41&lt;=0,$F41&lt;=0,$G41&lt;=0,AND($H41&lt;&gt;"",$H41&lt;0),AND($I41&lt;&gt;"",$I41&lt;0)),"Wert prüfen","OK"))))))</f>
        <v/>
      </c>
    </row>
    <row r="42">
      <c r="A42" s="34" t="n">
        <v>38</v>
      </c>
      <c r="B42" s="27" t="n"/>
      <c r="C42" s="27" t="n"/>
      <c r="D42" s="27" t="n"/>
      <c r="E42" s="54" t="n"/>
      <c r="F42" s="29" t="n"/>
      <c r="G42" s="55" t="n"/>
      <c r="H42" s="56" t="n"/>
      <c r="I42" s="57" t="n"/>
      <c r="J42" s="47">
        <f>IF($O42&lt;&gt;"OK","",IFERROR($E42/$G42,""))</f>
        <v/>
      </c>
      <c r="K42" s="47">
        <f>IF($O42&lt;&gt;"OK","",$J42*$F42*Parameter!$B$3)</f>
        <v/>
      </c>
      <c r="L42" s="50">
        <f>IF($O42&lt;&gt;"OK","",$K42*IF($H42="",Parameter!$B$4,$H42))</f>
        <v/>
      </c>
      <c r="M42" s="50">
        <f>IF($O42&lt;&gt;"OK","",$E42*$F42*Parameter!$B$3*IF($I42="",Parameter!$B$7,$I42))</f>
        <v/>
      </c>
      <c r="N42" s="50">
        <f>IF($O42&lt;&gt;"OK","",$L42+$M42)</f>
        <v/>
      </c>
      <c r="O42" s="35">
        <f>IF(COUNTA($B42:$I42)=0,"",IF($B42="","Eingabe unvollständig",IF($B42="Nein","nicht einbezogen",IF($B42&lt;&gt;"Ja","Wert prüfen",IF(COUNTA($C42:$G42)&lt;5,"Eingabe unvollständig",IF(OR($E42&lt;=0,$F42&lt;=0,$G42&lt;=0,AND($H42&lt;&gt;"",$H42&lt;0),AND($I42&lt;&gt;"",$I42&lt;0)),"Wert prüfen","OK"))))))</f>
        <v/>
      </c>
    </row>
    <row r="43">
      <c r="A43" s="26" t="n">
        <v>39</v>
      </c>
      <c r="B43" s="27" t="n"/>
      <c r="C43" s="27" t="n"/>
      <c r="D43" s="27" t="n"/>
      <c r="E43" s="54" t="n"/>
      <c r="F43" s="29" t="n"/>
      <c r="G43" s="55" t="n"/>
      <c r="H43" s="56" t="n"/>
      <c r="I43" s="57" t="n"/>
      <c r="J43" s="48">
        <f>IF($O43&lt;&gt;"OK","",IFERROR($E43/$G43,""))</f>
        <v/>
      </c>
      <c r="K43" s="48">
        <f>IF($O43&lt;&gt;"OK","",$J43*$F43*Parameter!$B$3)</f>
        <v/>
      </c>
      <c r="L43" s="49">
        <f>IF($O43&lt;&gt;"OK","",$K43*IF($H43="",Parameter!$B$4,$H43))</f>
        <v/>
      </c>
      <c r="M43" s="49">
        <f>IF($O43&lt;&gt;"OK","",$E43*$F43*Parameter!$B$3*IF($I43="",Parameter!$B$7,$I43))</f>
        <v/>
      </c>
      <c r="N43" s="49">
        <f>IF($O43&lt;&gt;"OK","",$L43+$M43)</f>
        <v/>
      </c>
      <c r="O43" s="33">
        <f>IF(COUNTA($B43:$I43)=0,"",IF($B43="","Eingabe unvollständig",IF($B43="Nein","nicht einbezogen",IF($B43&lt;&gt;"Ja","Wert prüfen",IF(COUNTA($C43:$G43)&lt;5,"Eingabe unvollständig",IF(OR($E43&lt;=0,$F43&lt;=0,$G43&lt;=0,AND($H43&lt;&gt;"",$H43&lt;0),AND($I43&lt;&gt;"",$I43&lt;0)),"Wert prüfen","OK"))))))</f>
        <v/>
      </c>
    </row>
    <row r="44">
      <c r="A44" s="34" t="n">
        <v>40</v>
      </c>
      <c r="B44" s="27" t="n"/>
      <c r="C44" s="27" t="n"/>
      <c r="D44" s="27" t="n"/>
      <c r="E44" s="54" t="n"/>
      <c r="F44" s="29" t="n"/>
      <c r="G44" s="55" t="n"/>
      <c r="H44" s="56" t="n"/>
      <c r="I44" s="57" t="n"/>
      <c r="J44" s="47">
        <f>IF($O44&lt;&gt;"OK","",IFERROR($E44/$G44,""))</f>
        <v/>
      </c>
      <c r="K44" s="47">
        <f>IF($O44&lt;&gt;"OK","",$J44*$F44*Parameter!$B$3)</f>
        <v/>
      </c>
      <c r="L44" s="50">
        <f>IF($O44&lt;&gt;"OK","",$K44*IF($H44="",Parameter!$B$4,$H44))</f>
        <v/>
      </c>
      <c r="M44" s="50">
        <f>IF($O44&lt;&gt;"OK","",$E44*$F44*Parameter!$B$3*IF($I44="",Parameter!$B$7,$I44))</f>
        <v/>
      </c>
      <c r="N44" s="50">
        <f>IF($O44&lt;&gt;"OK","",$L44+$M44)</f>
        <v/>
      </c>
      <c r="O44" s="35">
        <f>IF(COUNTA($B44:$I44)=0,"",IF($B44="","Eingabe unvollständig",IF($B44="Nein","nicht einbezogen",IF($B44&lt;&gt;"Ja","Wert prüfen",IF(COUNTA($C44:$G44)&lt;5,"Eingabe unvollständig",IF(OR($E44&lt;=0,$F44&lt;=0,$G44&lt;=0,AND($H44&lt;&gt;"",$H44&lt;0),AND($I44&lt;&gt;"",$I44&lt;0)),"Wert prüfen","OK"))))))</f>
        <v/>
      </c>
    </row>
    <row r="45">
      <c r="A45" s="26" t="n">
        <v>41</v>
      </c>
      <c r="B45" s="27" t="n"/>
      <c r="C45" s="27" t="n"/>
      <c r="D45" s="27" t="n"/>
      <c r="E45" s="54" t="n"/>
      <c r="F45" s="29" t="n"/>
      <c r="G45" s="55" t="n"/>
      <c r="H45" s="56" t="n"/>
      <c r="I45" s="57" t="n"/>
      <c r="J45" s="48">
        <f>IF($O45&lt;&gt;"OK","",IFERROR($E45/$G45,""))</f>
        <v/>
      </c>
      <c r="K45" s="48">
        <f>IF($O45&lt;&gt;"OK","",$J45*$F45*Parameter!$B$3)</f>
        <v/>
      </c>
      <c r="L45" s="49">
        <f>IF($O45&lt;&gt;"OK","",$K45*IF($H45="",Parameter!$B$4,$H45))</f>
        <v/>
      </c>
      <c r="M45" s="49">
        <f>IF($O45&lt;&gt;"OK","",$E45*$F45*Parameter!$B$3*IF($I45="",Parameter!$B$7,$I45))</f>
        <v/>
      </c>
      <c r="N45" s="49">
        <f>IF($O45&lt;&gt;"OK","",$L45+$M45)</f>
        <v/>
      </c>
      <c r="O45" s="33">
        <f>IF(COUNTA($B45:$I45)=0,"",IF($B45="","Eingabe unvollständig",IF($B45="Nein","nicht einbezogen",IF($B45&lt;&gt;"Ja","Wert prüfen",IF(COUNTA($C45:$G45)&lt;5,"Eingabe unvollständig",IF(OR($E45&lt;=0,$F45&lt;=0,$G45&lt;=0,AND($H45&lt;&gt;"",$H45&lt;0),AND($I45&lt;&gt;"",$I45&lt;0)),"Wert prüfen","OK"))))))</f>
        <v/>
      </c>
    </row>
    <row r="46">
      <c r="A46" s="34" t="n">
        <v>42</v>
      </c>
      <c r="B46" s="27" t="n"/>
      <c r="C46" s="27" t="n"/>
      <c r="D46" s="27" t="n"/>
      <c r="E46" s="54" t="n"/>
      <c r="F46" s="29" t="n"/>
      <c r="G46" s="55" t="n"/>
      <c r="H46" s="56" t="n"/>
      <c r="I46" s="57" t="n"/>
      <c r="J46" s="47">
        <f>IF($O46&lt;&gt;"OK","",IFERROR($E46/$G46,""))</f>
        <v/>
      </c>
      <c r="K46" s="47">
        <f>IF($O46&lt;&gt;"OK","",$J46*$F46*Parameter!$B$3)</f>
        <v/>
      </c>
      <c r="L46" s="50">
        <f>IF($O46&lt;&gt;"OK","",$K46*IF($H46="",Parameter!$B$4,$H46))</f>
        <v/>
      </c>
      <c r="M46" s="50">
        <f>IF($O46&lt;&gt;"OK","",$E46*$F46*Parameter!$B$3*IF($I46="",Parameter!$B$7,$I46))</f>
        <v/>
      </c>
      <c r="N46" s="50">
        <f>IF($O46&lt;&gt;"OK","",$L46+$M46)</f>
        <v/>
      </c>
      <c r="O46" s="35">
        <f>IF(COUNTA($B46:$I46)=0,"",IF($B46="","Eingabe unvollständig",IF($B46="Nein","nicht einbezogen",IF($B46&lt;&gt;"Ja","Wert prüfen",IF(COUNTA($C46:$G46)&lt;5,"Eingabe unvollständig",IF(OR($E46&lt;=0,$F46&lt;=0,$G46&lt;=0,AND($H46&lt;&gt;"",$H46&lt;0),AND($I46&lt;&gt;"",$I46&lt;0)),"Wert prüfen","OK"))))))</f>
        <v/>
      </c>
    </row>
    <row r="47">
      <c r="A47" s="26" t="n">
        <v>43</v>
      </c>
      <c r="B47" s="27" t="n"/>
      <c r="C47" s="27" t="n"/>
      <c r="D47" s="27" t="n"/>
      <c r="E47" s="54" t="n"/>
      <c r="F47" s="29" t="n"/>
      <c r="G47" s="55" t="n"/>
      <c r="H47" s="56" t="n"/>
      <c r="I47" s="57" t="n"/>
      <c r="J47" s="48">
        <f>IF($O47&lt;&gt;"OK","",IFERROR($E47/$G47,""))</f>
        <v/>
      </c>
      <c r="K47" s="48">
        <f>IF($O47&lt;&gt;"OK","",$J47*$F47*Parameter!$B$3)</f>
        <v/>
      </c>
      <c r="L47" s="49">
        <f>IF($O47&lt;&gt;"OK","",$K47*IF($H47="",Parameter!$B$4,$H47))</f>
        <v/>
      </c>
      <c r="M47" s="49">
        <f>IF($O47&lt;&gt;"OK","",$E47*$F47*Parameter!$B$3*IF($I47="",Parameter!$B$7,$I47))</f>
        <v/>
      </c>
      <c r="N47" s="49">
        <f>IF($O47&lt;&gt;"OK","",$L47+$M47)</f>
        <v/>
      </c>
      <c r="O47" s="33">
        <f>IF(COUNTA($B47:$I47)=0,"",IF($B47="","Eingabe unvollständig",IF($B47="Nein","nicht einbezogen",IF($B47&lt;&gt;"Ja","Wert prüfen",IF(COUNTA($C47:$G47)&lt;5,"Eingabe unvollständig",IF(OR($E47&lt;=0,$F47&lt;=0,$G47&lt;=0,AND($H47&lt;&gt;"",$H47&lt;0),AND($I47&lt;&gt;"",$I47&lt;0)),"Wert prüfen","OK"))))))</f>
        <v/>
      </c>
    </row>
    <row r="48">
      <c r="A48" s="34" t="n">
        <v>44</v>
      </c>
      <c r="B48" s="27" t="n"/>
      <c r="C48" s="27" t="n"/>
      <c r="D48" s="27" t="n"/>
      <c r="E48" s="54" t="n"/>
      <c r="F48" s="29" t="n"/>
      <c r="G48" s="55" t="n"/>
      <c r="H48" s="56" t="n"/>
      <c r="I48" s="57" t="n"/>
      <c r="J48" s="47">
        <f>IF($O48&lt;&gt;"OK","",IFERROR($E48/$G48,""))</f>
        <v/>
      </c>
      <c r="K48" s="47">
        <f>IF($O48&lt;&gt;"OK","",$J48*$F48*Parameter!$B$3)</f>
        <v/>
      </c>
      <c r="L48" s="50">
        <f>IF($O48&lt;&gt;"OK","",$K48*IF($H48="",Parameter!$B$4,$H48))</f>
        <v/>
      </c>
      <c r="M48" s="50">
        <f>IF($O48&lt;&gt;"OK","",$E48*$F48*Parameter!$B$3*IF($I48="",Parameter!$B$7,$I48))</f>
        <v/>
      </c>
      <c r="N48" s="50">
        <f>IF($O48&lt;&gt;"OK","",$L48+$M48)</f>
        <v/>
      </c>
      <c r="O48" s="35">
        <f>IF(COUNTA($B48:$I48)=0,"",IF($B48="","Eingabe unvollständig",IF($B48="Nein","nicht einbezogen",IF($B48&lt;&gt;"Ja","Wert prüfen",IF(COUNTA($C48:$G48)&lt;5,"Eingabe unvollständig",IF(OR($E48&lt;=0,$F48&lt;=0,$G48&lt;=0,AND($H48&lt;&gt;"",$H48&lt;0),AND($I48&lt;&gt;"",$I48&lt;0)),"Wert prüfen","OK"))))))</f>
        <v/>
      </c>
    </row>
    <row r="49">
      <c r="A49" s="26" t="n">
        <v>45</v>
      </c>
      <c r="B49" s="27" t="n"/>
      <c r="C49" s="27" t="n"/>
      <c r="D49" s="27" t="n"/>
      <c r="E49" s="54" t="n"/>
      <c r="F49" s="29" t="n"/>
      <c r="G49" s="55" t="n"/>
      <c r="H49" s="56" t="n"/>
      <c r="I49" s="57" t="n"/>
      <c r="J49" s="48">
        <f>IF($O49&lt;&gt;"OK","",IFERROR($E49/$G49,""))</f>
        <v/>
      </c>
      <c r="K49" s="48">
        <f>IF($O49&lt;&gt;"OK","",$J49*$F49*Parameter!$B$3)</f>
        <v/>
      </c>
      <c r="L49" s="49">
        <f>IF($O49&lt;&gt;"OK","",$K49*IF($H49="",Parameter!$B$4,$H49))</f>
        <v/>
      </c>
      <c r="M49" s="49">
        <f>IF($O49&lt;&gt;"OK","",$E49*$F49*Parameter!$B$3*IF($I49="",Parameter!$B$7,$I49))</f>
        <v/>
      </c>
      <c r="N49" s="49">
        <f>IF($O49&lt;&gt;"OK","",$L49+$M49)</f>
        <v/>
      </c>
      <c r="O49" s="33">
        <f>IF(COUNTA($B49:$I49)=0,"",IF($B49="","Eingabe unvollständig",IF($B49="Nein","nicht einbezogen",IF($B49&lt;&gt;"Ja","Wert prüfen",IF(COUNTA($C49:$G49)&lt;5,"Eingabe unvollständig",IF(OR($E49&lt;=0,$F49&lt;=0,$G49&lt;=0,AND($H49&lt;&gt;"",$H49&lt;0),AND($I49&lt;&gt;"",$I49&lt;0)),"Wert prüfen","OK"))))))</f>
        <v/>
      </c>
    </row>
    <row r="50">
      <c r="A50" s="34" t="n">
        <v>46</v>
      </c>
      <c r="B50" s="27" t="n"/>
      <c r="C50" s="27" t="n"/>
      <c r="D50" s="27" t="n"/>
      <c r="E50" s="54" t="n"/>
      <c r="F50" s="29" t="n"/>
      <c r="G50" s="55" t="n"/>
      <c r="H50" s="56" t="n"/>
      <c r="I50" s="57" t="n"/>
      <c r="J50" s="47">
        <f>IF($O50&lt;&gt;"OK","",IFERROR($E50/$G50,""))</f>
        <v/>
      </c>
      <c r="K50" s="47">
        <f>IF($O50&lt;&gt;"OK","",$J50*$F50*Parameter!$B$3)</f>
        <v/>
      </c>
      <c r="L50" s="50">
        <f>IF($O50&lt;&gt;"OK","",$K50*IF($H50="",Parameter!$B$4,$H50))</f>
        <v/>
      </c>
      <c r="M50" s="50">
        <f>IF($O50&lt;&gt;"OK","",$E50*$F50*Parameter!$B$3*IF($I50="",Parameter!$B$7,$I50))</f>
        <v/>
      </c>
      <c r="N50" s="50">
        <f>IF($O50&lt;&gt;"OK","",$L50+$M50)</f>
        <v/>
      </c>
      <c r="O50" s="35">
        <f>IF(COUNTA($B50:$I50)=0,"",IF($B50="","Eingabe unvollständig",IF($B50="Nein","nicht einbezogen",IF($B50&lt;&gt;"Ja","Wert prüfen",IF(COUNTA($C50:$G50)&lt;5,"Eingabe unvollständig",IF(OR($E50&lt;=0,$F50&lt;=0,$G50&lt;=0,AND($H50&lt;&gt;"",$H50&lt;0),AND($I50&lt;&gt;"",$I50&lt;0)),"Wert prüfen","OK"))))))</f>
        <v/>
      </c>
    </row>
    <row r="51">
      <c r="A51" s="26" t="n">
        <v>47</v>
      </c>
      <c r="B51" s="27" t="n"/>
      <c r="C51" s="27" t="n"/>
      <c r="D51" s="27" t="n"/>
      <c r="E51" s="54" t="n"/>
      <c r="F51" s="29" t="n"/>
      <c r="G51" s="55" t="n"/>
      <c r="H51" s="56" t="n"/>
      <c r="I51" s="57" t="n"/>
      <c r="J51" s="48">
        <f>IF($O51&lt;&gt;"OK","",IFERROR($E51/$G51,""))</f>
        <v/>
      </c>
      <c r="K51" s="48">
        <f>IF($O51&lt;&gt;"OK","",$J51*$F51*Parameter!$B$3)</f>
        <v/>
      </c>
      <c r="L51" s="49">
        <f>IF($O51&lt;&gt;"OK","",$K51*IF($H51="",Parameter!$B$4,$H51))</f>
        <v/>
      </c>
      <c r="M51" s="49">
        <f>IF($O51&lt;&gt;"OK","",$E51*$F51*Parameter!$B$3*IF($I51="",Parameter!$B$7,$I51))</f>
        <v/>
      </c>
      <c r="N51" s="49">
        <f>IF($O51&lt;&gt;"OK","",$L51+$M51)</f>
        <v/>
      </c>
      <c r="O51" s="33">
        <f>IF(COUNTA($B51:$I51)=0,"",IF($B51="","Eingabe unvollständig",IF($B51="Nein","nicht einbezogen",IF($B51&lt;&gt;"Ja","Wert prüfen",IF(COUNTA($C51:$G51)&lt;5,"Eingabe unvollständig",IF(OR($E51&lt;=0,$F51&lt;=0,$G51&lt;=0,AND($H51&lt;&gt;"",$H51&lt;0),AND($I51&lt;&gt;"",$I51&lt;0)),"Wert prüfen","OK"))))))</f>
        <v/>
      </c>
    </row>
    <row r="52">
      <c r="A52" s="34" t="n">
        <v>48</v>
      </c>
      <c r="B52" s="27" t="n"/>
      <c r="C52" s="27" t="n"/>
      <c r="D52" s="27" t="n"/>
      <c r="E52" s="54" t="n"/>
      <c r="F52" s="29" t="n"/>
      <c r="G52" s="55" t="n"/>
      <c r="H52" s="56" t="n"/>
      <c r="I52" s="57" t="n"/>
      <c r="J52" s="47">
        <f>IF($O52&lt;&gt;"OK","",IFERROR($E52/$G52,""))</f>
        <v/>
      </c>
      <c r="K52" s="47">
        <f>IF($O52&lt;&gt;"OK","",$J52*$F52*Parameter!$B$3)</f>
        <v/>
      </c>
      <c r="L52" s="50">
        <f>IF($O52&lt;&gt;"OK","",$K52*IF($H52="",Parameter!$B$4,$H52))</f>
        <v/>
      </c>
      <c r="M52" s="50">
        <f>IF($O52&lt;&gt;"OK","",$E52*$F52*Parameter!$B$3*IF($I52="",Parameter!$B$7,$I52))</f>
        <v/>
      </c>
      <c r="N52" s="50">
        <f>IF($O52&lt;&gt;"OK","",$L52+$M52)</f>
        <v/>
      </c>
      <c r="O52" s="35">
        <f>IF(COUNTA($B52:$I52)=0,"",IF($B52="","Eingabe unvollständig",IF($B52="Nein","nicht einbezogen",IF($B52&lt;&gt;"Ja","Wert prüfen",IF(COUNTA($C52:$G52)&lt;5,"Eingabe unvollständig",IF(OR($E52&lt;=0,$F52&lt;=0,$G52&lt;=0,AND($H52&lt;&gt;"",$H52&lt;0),AND($I52&lt;&gt;"",$I52&lt;0)),"Wert prüfen","OK"))))))</f>
        <v/>
      </c>
    </row>
    <row r="53">
      <c r="A53" s="26" t="n">
        <v>49</v>
      </c>
      <c r="B53" s="27" t="n"/>
      <c r="C53" s="27" t="n"/>
      <c r="D53" s="27" t="n"/>
      <c r="E53" s="54" t="n"/>
      <c r="F53" s="29" t="n"/>
      <c r="G53" s="55" t="n"/>
      <c r="H53" s="56" t="n"/>
      <c r="I53" s="57" t="n"/>
      <c r="J53" s="48">
        <f>IF($O53&lt;&gt;"OK","",IFERROR($E53/$G53,""))</f>
        <v/>
      </c>
      <c r="K53" s="48">
        <f>IF($O53&lt;&gt;"OK","",$J53*$F53*Parameter!$B$3)</f>
        <v/>
      </c>
      <c r="L53" s="49">
        <f>IF($O53&lt;&gt;"OK","",$K53*IF($H53="",Parameter!$B$4,$H53))</f>
        <v/>
      </c>
      <c r="M53" s="49">
        <f>IF($O53&lt;&gt;"OK","",$E53*$F53*Parameter!$B$3*IF($I53="",Parameter!$B$7,$I53))</f>
        <v/>
      </c>
      <c r="N53" s="49">
        <f>IF($O53&lt;&gt;"OK","",$L53+$M53)</f>
        <v/>
      </c>
      <c r="O53" s="33">
        <f>IF(COUNTA($B53:$I53)=0,"",IF($B53="","Eingabe unvollständig",IF($B53="Nein","nicht einbezogen",IF($B53&lt;&gt;"Ja","Wert prüfen",IF(COUNTA($C53:$G53)&lt;5,"Eingabe unvollständig",IF(OR($E53&lt;=0,$F53&lt;=0,$G53&lt;=0,AND($H53&lt;&gt;"",$H53&lt;0),AND($I53&lt;&gt;"",$I53&lt;0)),"Wert prüfen","OK"))))))</f>
        <v/>
      </c>
    </row>
    <row r="54">
      <c r="A54" s="34" t="n">
        <v>50</v>
      </c>
      <c r="B54" s="27" t="n"/>
      <c r="C54" s="27" t="n"/>
      <c r="D54" s="27" t="n"/>
      <c r="E54" s="54" t="n"/>
      <c r="F54" s="29" t="n"/>
      <c r="G54" s="55" t="n"/>
      <c r="H54" s="56" t="n"/>
      <c r="I54" s="57" t="n"/>
      <c r="J54" s="47">
        <f>IF($O54&lt;&gt;"OK","",IFERROR($E54/$G54,""))</f>
        <v/>
      </c>
      <c r="K54" s="47">
        <f>IF($O54&lt;&gt;"OK","",$J54*$F54*Parameter!$B$3)</f>
        <v/>
      </c>
      <c r="L54" s="50">
        <f>IF($O54&lt;&gt;"OK","",$K54*IF($H54="",Parameter!$B$4,$H54))</f>
        <v/>
      </c>
      <c r="M54" s="50">
        <f>IF($O54&lt;&gt;"OK","",$E54*$F54*Parameter!$B$3*IF($I54="",Parameter!$B$7,$I54))</f>
        <v/>
      </c>
      <c r="N54" s="50">
        <f>IF($O54&lt;&gt;"OK","",$L54+$M54)</f>
        <v/>
      </c>
      <c r="O54" s="35">
        <f>IF(COUNTA($B54:$I54)=0,"",IF($B54="","Eingabe unvollständig",IF($B54="Nein","nicht einbezogen",IF($B54&lt;&gt;"Ja","Wert prüfen",IF(COUNTA($C54:$G54)&lt;5,"Eingabe unvollständig",IF(OR($E54&lt;=0,$F54&lt;=0,$G54&lt;=0,AND($H54&lt;&gt;"",$H54&lt;0),AND($I54&lt;&gt;"",$I54&lt;0)),"Wert prüfen","OK"))))))</f>
        <v/>
      </c>
    </row>
    <row r="55">
      <c r="A55" s="26" t="n">
        <v>51</v>
      </c>
      <c r="B55" s="27" t="n"/>
      <c r="C55" s="27" t="n"/>
      <c r="D55" s="27" t="n"/>
      <c r="E55" s="54" t="n"/>
      <c r="F55" s="29" t="n"/>
      <c r="G55" s="55" t="n"/>
      <c r="H55" s="56" t="n"/>
      <c r="I55" s="57" t="n"/>
      <c r="J55" s="48">
        <f>IF($O55&lt;&gt;"OK","",IFERROR($E55/$G55,""))</f>
        <v/>
      </c>
      <c r="K55" s="48">
        <f>IF($O55&lt;&gt;"OK","",$J55*$F55*Parameter!$B$3)</f>
        <v/>
      </c>
      <c r="L55" s="49">
        <f>IF($O55&lt;&gt;"OK","",$K55*IF($H55="",Parameter!$B$4,$H55))</f>
        <v/>
      </c>
      <c r="M55" s="49">
        <f>IF($O55&lt;&gt;"OK","",$E55*$F55*Parameter!$B$3*IF($I55="",Parameter!$B$7,$I55))</f>
        <v/>
      </c>
      <c r="N55" s="49">
        <f>IF($O55&lt;&gt;"OK","",$L55+$M55)</f>
        <v/>
      </c>
      <c r="O55" s="33">
        <f>IF(COUNTA($B55:$I55)=0,"",IF($B55="","Eingabe unvollständig",IF($B55="Nein","nicht einbezogen",IF($B55&lt;&gt;"Ja","Wert prüfen",IF(COUNTA($C55:$G55)&lt;5,"Eingabe unvollständig",IF(OR($E55&lt;=0,$F55&lt;=0,$G55&lt;=0,AND($H55&lt;&gt;"",$H55&lt;0),AND($I55&lt;&gt;"",$I55&lt;0)),"Wert prüfen","OK"))))))</f>
        <v/>
      </c>
    </row>
    <row r="56">
      <c r="A56" s="34" t="n">
        <v>52</v>
      </c>
      <c r="B56" s="27" t="n"/>
      <c r="C56" s="27" t="n"/>
      <c r="D56" s="27" t="n"/>
      <c r="E56" s="54" t="n"/>
      <c r="F56" s="29" t="n"/>
      <c r="G56" s="55" t="n"/>
      <c r="H56" s="56" t="n"/>
      <c r="I56" s="57" t="n"/>
      <c r="J56" s="47">
        <f>IF($O56&lt;&gt;"OK","",IFERROR($E56/$G56,""))</f>
        <v/>
      </c>
      <c r="K56" s="47">
        <f>IF($O56&lt;&gt;"OK","",$J56*$F56*Parameter!$B$3)</f>
        <v/>
      </c>
      <c r="L56" s="50">
        <f>IF($O56&lt;&gt;"OK","",$K56*IF($H56="",Parameter!$B$4,$H56))</f>
        <v/>
      </c>
      <c r="M56" s="50">
        <f>IF($O56&lt;&gt;"OK","",$E56*$F56*Parameter!$B$3*IF($I56="",Parameter!$B$7,$I56))</f>
        <v/>
      </c>
      <c r="N56" s="50">
        <f>IF($O56&lt;&gt;"OK","",$L56+$M56)</f>
        <v/>
      </c>
      <c r="O56" s="35">
        <f>IF(COUNTA($B56:$I56)=0,"",IF($B56="","Eingabe unvollständig",IF($B56="Nein","nicht einbezogen",IF($B56&lt;&gt;"Ja","Wert prüfen",IF(COUNTA($C56:$G56)&lt;5,"Eingabe unvollständig",IF(OR($E56&lt;=0,$F56&lt;=0,$G56&lt;=0,AND($H56&lt;&gt;"",$H56&lt;0),AND($I56&lt;&gt;"",$I56&lt;0)),"Wert prüfen","OK"))))))</f>
        <v/>
      </c>
    </row>
    <row r="57">
      <c r="A57" s="26" t="n">
        <v>53</v>
      </c>
      <c r="B57" s="27" t="n"/>
      <c r="C57" s="27" t="n"/>
      <c r="D57" s="27" t="n"/>
      <c r="E57" s="54" t="n"/>
      <c r="F57" s="29" t="n"/>
      <c r="G57" s="55" t="n"/>
      <c r="H57" s="56" t="n"/>
      <c r="I57" s="57" t="n"/>
      <c r="J57" s="48">
        <f>IF($O57&lt;&gt;"OK","",IFERROR($E57/$G57,""))</f>
        <v/>
      </c>
      <c r="K57" s="48">
        <f>IF($O57&lt;&gt;"OK","",$J57*$F57*Parameter!$B$3)</f>
        <v/>
      </c>
      <c r="L57" s="49">
        <f>IF($O57&lt;&gt;"OK","",$K57*IF($H57="",Parameter!$B$4,$H57))</f>
        <v/>
      </c>
      <c r="M57" s="49">
        <f>IF($O57&lt;&gt;"OK","",$E57*$F57*Parameter!$B$3*IF($I57="",Parameter!$B$7,$I57))</f>
        <v/>
      </c>
      <c r="N57" s="49">
        <f>IF($O57&lt;&gt;"OK","",$L57+$M57)</f>
        <v/>
      </c>
      <c r="O57" s="33">
        <f>IF(COUNTA($B57:$I57)=0,"",IF($B57="","Eingabe unvollständig",IF($B57="Nein","nicht einbezogen",IF($B57&lt;&gt;"Ja","Wert prüfen",IF(COUNTA($C57:$G57)&lt;5,"Eingabe unvollständig",IF(OR($E57&lt;=0,$F57&lt;=0,$G57&lt;=0,AND($H57&lt;&gt;"",$H57&lt;0),AND($I57&lt;&gt;"",$I57&lt;0)),"Wert prüfen","OK"))))))</f>
        <v/>
      </c>
    </row>
    <row r="58">
      <c r="A58" s="34" t="n">
        <v>54</v>
      </c>
      <c r="B58" s="27" t="n"/>
      <c r="C58" s="27" t="n"/>
      <c r="D58" s="27" t="n"/>
      <c r="E58" s="54" t="n"/>
      <c r="F58" s="29" t="n"/>
      <c r="G58" s="55" t="n"/>
      <c r="H58" s="56" t="n"/>
      <c r="I58" s="57" t="n"/>
      <c r="J58" s="47">
        <f>IF($O58&lt;&gt;"OK","",IFERROR($E58/$G58,""))</f>
        <v/>
      </c>
      <c r="K58" s="47">
        <f>IF($O58&lt;&gt;"OK","",$J58*$F58*Parameter!$B$3)</f>
        <v/>
      </c>
      <c r="L58" s="50">
        <f>IF($O58&lt;&gt;"OK","",$K58*IF($H58="",Parameter!$B$4,$H58))</f>
        <v/>
      </c>
      <c r="M58" s="50">
        <f>IF($O58&lt;&gt;"OK","",$E58*$F58*Parameter!$B$3*IF($I58="",Parameter!$B$7,$I58))</f>
        <v/>
      </c>
      <c r="N58" s="50">
        <f>IF($O58&lt;&gt;"OK","",$L58+$M58)</f>
        <v/>
      </c>
      <c r="O58" s="35">
        <f>IF(COUNTA($B58:$I58)=0,"",IF($B58="","Eingabe unvollständig",IF($B58="Nein","nicht einbezogen",IF($B58&lt;&gt;"Ja","Wert prüfen",IF(COUNTA($C58:$G58)&lt;5,"Eingabe unvollständig",IF(OR($E58&lt;=0,$F58&lt;=0,$G58&lt;=0,AND($H58&lt;&gt;"",$H58&lt;0),AND($I58&lt;&gt;"",$I58&lt;0)),"Wert prüfen","OK"))))))</f>
        <v/>
      </c>
    </row>
    <row r="59">
      <c r="A59" s="26" t="n">
        <v>55</v>
      </c>
      <c r="B59" s="27" t="n"/>
      <c r="C59" s="27" t="n"/>
      <c r="D59" s="27" t="n"/>
      <c r="E59" s="54" t="n"/>
      <c r="F59" s="29" t="n"/>
      <c r="G59" s="55" t="n"/>
      <c r="H59" s="56" t="n"/>
      <c r="I59" s="57" t="n"/>
      <c r="J59" s="48">
        <f>IF($O59&lt;&gt;"OK","",IFERROR($E59/$G59,""))</f>
        <v/>
      </c>
      <c r="K59" s="48">
        <f>IF($O59&lt;&gt;"OK","",$J59*$F59*Parameter!$B$3)</f>
        <v/>
      </c>
      <c r="L59" s="49">
        <f>IF($O59&lt;&gt;"OK","",$K59*IF($H59="",Parameter!$B$4,$H59))</f>
        <v/>
      </c>
      <c r="M59" s="49">
        <f>IF($O59&lt;&gt;"OK","",$E59*$F59*Parameter!$B$3*IF($I59="",Parameter!$B$7,$I59))</f>
        <v/>
      </c>
      <c r="N59" s="49">
        <f>IF($O59&lt;&gt;"OK","",$L59+$M59)</f>
        <v/>
      </c>
      <c r="O59" s="33">
        <f>IF(COUNTA($B59:$I59)=0,"",IF($B59="","Eingabe unvollständig",IF($B59="Nein","nicht einbezogen",IF($B59&lt;&gt;"Ja","Wert prüfen",IF(COUNTA($C59:$G59)&lt;5,"Eingabe unvollständig",IF(OR($E59&lt;=0,$F59&lt;=0,$G59&lt;=0,AND($H59&lt;&gt;"",$H59&lt;0),AND($I59&lt;&gt;"",$I59&lt;0)),"Wert prüfen","OK"))))))</f>
        <v/>
      </c>
    </row>
    <row r="60">
      <c r="A60" s="34" t="n">
        <v>56</v>
      </c>
      <c r="B60" s="27" t="n"/>
      <c r="C60" s="27" t="n"/>
      <c r="D60" s="27" t="n"/>
      <c r="E60" s="54" t="n"/>
      <c r="F60" s="29" t="n"/>
      <c r="G60" s="55" t="n"/>
      <c r="H60" s="56" t="n"/>
      <c r="I60" s="57" t="n"/>
      <c r="J60" s="47">
        <f>IF($O60&lt;&gt;"OK","",IFERROR($E60/$G60,""))</f>
        <v/>
      </c>
      <c r="K60" s="47">
        <f>IF($O60&lt;&gt;"OK","",$J60*$F60*Parameter!$B$3)</f>
        <v/>
      </c>
      <c r="L60" s="50">
        <f>IF($O60&lt;&gt;"OK","",$K60*IF($H60="",Parameter!$B$4,$H60))</f>
        <v/>
      </c>
      <c r="M60" s="50">
        <f>IF($O60&lt;&gt;"OK","",$E60*$F60*Parameter!$B$3*IF($I60="",Parameter!$B$7,$I60))</f>
        <v/>
      </c>
      <c r="N60" s="50">
        <f>IF($O60&lt;&gt;"OK","",$L60+$M60)</f>
        <v/>
      </c>
      <c r="O60" s="35">
        <f>IF(COUNTA($B60:$I60)=0,"",IF($B60="","Eingabe unvollständig",IF($B60="Nein","nicht einbezogen",IF($B60&lt;&gt;"Ja","Wert prüfen",IF(COUNTA($C60:$G60)&lt;5,"Eingabe unvollständig",IF(OR($E60&lt;=0,$F60&lt;=0,$G60&lt;=0,AND($H60&lt;&gt;"",$H60&lt;0),AND($I60&lt;&gt;"",$I60&lt;0)),"Wert prüfen","OK"))))))</f>
        <v/>
      </c>
    </row>
    <row r="61">
      <c r="A61" s="26" t="n">
        <v>57</v>
      </c>
      <c r="B61" s="27" t="n"/>
      <c r="C61" s="27" t="n"/>
      <c r="D61" s="27" t="n"/>
      <c r="E61" s="54" t="n"/>
      <c r="F61" s="29" t="n"/>
      <c r="G61" s="55" t="n"/>
      <c r="H61" s="56" t="n"/>
      <c r="I61" s="57" t="n"/>
      <c r="J61" s="48">
        <f>IF($O61&lt;&gt;"OK","",IFERROR($E61/$G61,""))</f>
        <v/>
      </c>
      <c r="K61" s="48">
        <f>IF($O61&lt;&gt;"OK","",$J61*$F61*Parameter!$B$3)</f>
        <v/>
      </c>
      <c r="L61" s="49">
        <f>IF($O61&lt;&gt;"OK","",$K61*IF($H61="",Parameter!$B$4,$H61))</f>
        <v/>
      </c>
      <c r="M61" s="49">
        <f>IF($O61&lt;&gt;"OK","",$E61*$F61*Parameter!$B$3*IF($I61="",Parameter!$B$7,$I61))</f>
        <v/>
      </c>
      <c r="N61" s="49">
        <f>IF($O61&lt;&gt;"OK","",$L61+$M61)</f>
        <v/>
      </c>
      <c r="O61" s="33">
        <f>IF(COUNTA($B61:$I61)=0,"",IF($B61="","Eingabe unvollständig",IF($B61="Nein","nicht einbezogen",IF($B61&lt;&gt;"Ja","Wert prüfen",IF(COUNTA($C61:$G61)&lt;5,"Eingabe unvollständig",IF(OR($E61&lt;=0,$F61&lt;=0,$G61&lt;=0,AND($H61&lt;&gt;"",$H61&lt;0),AND($I61&lt;&gt;"",$I61&lt;0)),"Wert prüfen","OK"))))))</f>
        <v/>
      </c>
    </row>
    <row r="62">
      <c r="A62" s="34" t="n">
        <v>58</v>
      </c>
      <c r="B62" s="27" t="n"/>
      <c r="C62" s="27" t="n"/>
      <c r="D62" s="27" t="n"/>
      <c r="E62" s="54" t="n"/>
      <c r="F62" s="29" t="n"/>
      <c r="G62" s="55" t="n"/>
      <c r="H62" s="56" t="n"/>
      <c r="I62" s="57" t="n"/>
      <c r="J62" s="47">
        <f>IF($O62&lt;&gt;"OK","",IFERROR($E62/$G62,""))</f>
        <v/>
      </c>
      <c r="K62" s="47">
        <f>IF($O62&lt;&gt;"OK","",$J62*$F62*Parameter!$B$3)</f>
        <v/>
      </c>
      <c r="L62" s="50">
        <f>IF($O62&lt;&gt;"OK","",$K62*IF($H62="",Parameter!$B$4,$H62))</f>
        <v/>
      </c>
      <c r="M62" s="50">
        <f>IF($O62&lt;&gt;"OK","",$E62*$F62*Parameter!$B$3*IF($I62="",Parameter!$B$7,$I62))</f>
        <v/>
      </c>
      <c r="N62" s="50">
        <f>IF($O62&lt;&gt;"OK","",$L62+$M62)</f>
        <v/>
      </c>
      <c r="O62" s="35">
        <f>IF(COUNTA($B62:$I62)=0,"",IF($B62="","Eingabe unvollständig",IF($B62="Nein","nicht einbezogen",IF($B62&lt;&gt;"Ja","Wert prüfen",IF(COUNTA($C62:$G62)&lt;5,"Eingabe unvollständig",IF(OR($E62&lt;=0,$F62&lt;=0,$G62&lt;=0,AND($H62&lt;&gt;"",$H62&lt;0),AND($I62&lt;&gt;"",$I62&lt;0)),"Wert prüfen","OK"))))))</f>
        <v/>
      </c>
    </row>
    <row r="63">
      <c r="A63" s="26" t="n">
        <v>59</v>
      </c>
      <c r="B63" s="27" t="n"/>
      <c r="C63" s="27" t="n"/>
      <c r="D63" s="27" t="n"/>
      <c r="E63" s="54" t="n"/>
      <c r="F63" s="29" t="n"/>
      <c r="G63" s="55" t="n"/>
      <c r="H63" s="56" t="n"/>
      <c r="I63" s="57" t="n"/>
      <c r="J63" s="48">
        <f>IF($O63&lt;&gt;"OK","",IFERROR($E63/$G63,""))</f>
        <v/>
      </c>
      <c r="K63" s="48">
        <f>IF($O63&lt;&gt;"OK","",$J63*$F63*Parameter!$B$3)</f>
        <v/>
      </c>
      <c r="L63" s="49">
        <f>IF($O63&lt;&gt;"OK","",$K63*IF($H63="",Parameter!$B$4,$H63))</f>
        <v/>
      </c>
      <c r="M63" s="49">
        <f>IF($O63&lt;&gt;"OK","",$E63*$F63*Parameter!$B$3*IF($I63="",Parameter!$B$7,$I63))</f>
        <v/>
      </c>
      <c r="N63" s="49">
        <f>IF($O63&lt;&gt;"OK","",$L63+$M63)</f>
        <v/>
      </c>
      <c r="O63" s="33">
        <f>IF(COUNTA($B63:$I63)=0,"",IF($B63="","Eingabe unvollständig",IF($B63="Nein","nicht einbezogen",IF($B63&lt;&gt;"Ja","Wert prüfen",IF(COUNTA($C63:$G63)&lt;5,"Eingabe unvollständig",IF(OR($E63&lt;=0,$F63&lt;=0,$G63&lt;=0,AND($H63&lt;&gt;"",$H63&lt;0),AND($I63&lt;&gt;"",$I63&lt;0)),"Wert prüfen","OK"))))))</f>
        <v/>
      </c>
    </row>
    <row r="64">
      <c r="A64" s="34" t="n">
        <v>60</v>
      </c>
      <c r="B64" s="27" t="n"/>
      <c r="C64" s="27" t="n"/>
      <c r="D64" s="27" t="n"/>
      <c r="E64" s="54" t="n"/>
      <c r="F64" s="29" t="n"/>
      <c r="G64" s="55" t="n"/>
      <c r="H64" s="56" t="n"/>
      <c r="I64" s="57" t="n"/>
      <c r="J64" s="47">
        <f>IF($O64&lt;&gt;"OK","",IFERROR($E64/$G64,""))</f>
        <v/>
      </c>
      <c r="K64" s="47">
        <f>IF($O64&lt;&gt;"OK","",$J64*$F64*Parameter!$B$3)</f>
        <v/>
      </c>
      <c r="L64" s="50">
        <f>IF($O64&lt;&gt;"OK","",$K64*IF($H64="",Parameter!$B$4,$H64))</f>
        <v/>
      </c>
      <c r="M64" s="50">
        <f>IF($O64&lt;&gt;"OK","",$E64*$F64*Parameter!$B$3*IF($I64="",Parameter!$B$7,$I64))</f>
        <v/>
      </c>
      <c r="N64" s="50">
        <f>IF($O64&lt;&gt;"OK","",$L64+$M64)</f>
        <v/>
      </c>
      <c r="O64" s="35">
        <f>IF(COUNTA($B64:$I64)=0,"",IF($B64="","Eingabe unvollständig",IF($B64="Nein","nicht einbezogen",IF($B64&lt;&gt;"Ja","Wert prüfen",IF(COUNTA($C64:$G64)&lt;5,"Eingabe unvollständig",IF(OR($E64&lt;=0,$F64&lt;=0,$G64&lt;=0,AND($H64&lt;&gt;"",$H64&lt;0),AND($I64&lt;&gt;"",$I64&lt;0)),"Wert prüfen","OK"))))))</f>
        <v/>
      </c>
    </row>
    <row r="65">
      <c r="A65" s="26" t="n">
        <v>61</v>
      </c>
      <c r="B65" s="27" t="n"/>
      <c r="C65" s="27" t="n"/>
      <c r="D65" s="27" t="n"/>
      <c r="E65" s="54" t="n"/>
      <c r="F65" s="29" t="n"/>
      <c r="G65" s="55" t="n"/>
      <c r="H65" s="56" t="n"/>
      <c r="I65" s="57" t="n"/>
      <c r="J65" s="48">
        <f>IF($O65&lt;&gt;"OK","",IFERROR($E65/$G65,""))</f>
        <v/>
      </c>
      <c r="K65" s="48">
        <f>IF($O65&lt;&gt;"OK","",$J65*$F65*Parameter!$B$3)</f>
        <v/>
      </c>
      <c r="L65" s="49">
        <f>IF($O65&lt;&gt;"OK","",$K65*IF($H65="",Parameter!$B$4,$H65))</f>
        <v/>
      </c>
      <c r="M65" s="49">
        <f>IF($O65&lt;&gt;"OK","",$E65*$F65*Parameter!$B$3*IF($I65="",Parameter!$B$7,$I65))</f>
        <v/>
      </c>
      <c r="N65" s="49">
        <f>IF($O65&lt;&gt;"OK","",$L65+$M65)</f>
        <v/>
      </c>
      <c r="O65" s="33">
        <f>IF(COUNTA($B65:$I65)=0,"",IF($B65="","Eingabe unvollständig",IF($B65="Nein","nicht einbezogen",IF($B65&lt;&gt;"Ja","Wert prüfen",IF(COUNTA($C65:$G65)&lt;5,"Eingabe unvollständig",IF(OR($E65&lt;=0,$F65&lt;=0,$G65&lt;=0,AND($H65&lt;&gt;"",$H65&lt;0),AND($I65&lt;&gt;"",$I65&lt;0)),"Wert prüfen","OK"))))))</f>
        <v/>
      </c>
    </row>
    <row r="66">
      <c r="A66" s="34" t="n">
        <v>62</v>
      </c>
      <c r="B66" s="27" t="n"/>
      <c r="C66" s="27" t="n"/>
      <c r="D66" s="27" t="n"/>
      <c r="E66" s="54" t="n"/>
      <c r="F66" s="29" t="n"/>
      <c r="G66" s="55" t="n"/>
      <c r="H66" s="56" t="n"/>
      <c r="I66" s="57" t="n"/>
      <c r="J66" s="47">
        <f>IF($O66&lt;&gt;"OK","",IFERROR($E66/$G66,""))</f>
        <v/>
      </c>
      <c r="K66" s="47">
        <f>IF($O66&lt;&gt;"OK","",$J66*$F66*Parameter!$B$3)</f>
        <v/>
      </c>
      <c r="L66" s="50">
        <f>IF($O66&lt;&gt;"OK","",$K66*IF($H66="",Parameter!$B$4,$H66))</f>
        <v/>
      </c>
      <c r="M66" s="50">
        <f>IF($O66&lt;&gt;"OK","",$E66*$F66*Parameter!$B$3*IF($I66="",Parameter!$B$7,$I66))</f>
        <v/>
      </c>
      <c r="N66" s="50">
        <f>IF($O66&lt;&gt;"OK","",$L66+$M66)</f>
        <v/>
      </c>
      <c r="O66" s="35">
        <f>IF(COUNTA($B66:$I66)=0,"",IF($B66="","Eingabe unvollständig",IF($B66="Nein","nicht einbezogen",IF($B66&lt;&gt;"Ja","Wert prüfen",IF(COUNTA($C66:$G66)&lt;5,"Eingabe unvollständig",IF(OR($E66&lt;=0,$F66&lt;=0,$G66&lt;=0,AND($H66&lt;&gt;"",$H66&lt;0),AND($I66&lt;&gt;"",$I66&lt;0)),"Wert prüfen","OK"))))))</f>
        <v/>
      </c>
    </row>
    <row r="67">
      <c r="A67" s="26" t="n">
        <v>63</v>
      </c>
      <c r="B67" s="27" t="n"/>
      <c r="C67" s="27" t="n"/>
      <c r="D67" s="27" t="n"/>
      <c r="E67" s="54" t="n"/>
      <c r="F67" s="29" t="n"/>
      <c r="G67" s="55" t="n"/>
      <c r="H67" s="56" t="n"/>
      <c r="I67" s="57" t="n"/>
      <c r="J67" s="48">
        <f>IF($O67&lt;&gt;"OK","",IFERROR($E67/$G67,""))</f>
        <v/>
      </c>
      <c r="K67" s="48">
        <f>IF($O67&lt;&gt;"OK","",$J67*$F67*Parameter!$B$3)</f>
        <v/>
      </c>
      <c r="L67" s="49">
        <f>IF($O67&lt;&gt;"OK","",$K67*IF($H67="",Parameter!$B$4,$H67))</f>
        <v/>
      </c>
      <c r="M67" s="49">
        <f>IF($O67&lt;&gt;"OK","",$E67*$F67*Parameter!$B$3*IF($I67="",Parameter!$B$7,$I67))</f>
        <v/>
      </c>
      <c r="N67" s="49">
        <f>IF($O67&lt;&gt;"OK","",$L67+$M67)</f>
        <v/>
      </c>
      <c r="O67" s="33">
        <f>IF(COUNTA($B67:$I67)=0,"",IF($B67="","Eingabe unvollständig",IF($B67="Nein","nicht einbezogen",IF($B67&lt;&gt;"Ja","Wert prüfen",IF(COUNTA($C67:$G67)&lt;5,"Eingabe unvollständig",IF(OR($E67&lt;=0,$F67&lt;=0,$G67&lt;=0,AND($H67&lt;&gt;"",$H67&lt;0),AND($I67&lt;&gt;"",$I67&lt;0)),"Wert prüfen","OK"))))))</f>
        <v/>
      </c>
    </row>
    <row r="68">
      <c r="A68" s="34" t="n">
        <v>64</v>
      </c>
      <c r="B68" s="27" t="n"/>
      <c r="C68" s="27" t="n"/>
      <c r="D68" s="27" t="n"/>
      <c r="E68" s="54" t="n"/>
      <c r="F68" s="29" t="n"/>
      <c r="G68" s="55" t="n"/>
      <c r="H68" s="56" t="n"/>
      <c r="I68" s="57" t="n"/>
      <c r="J68" s="47">
        <f>IF($O68&lt;&gt;"OK","",IFERROR($E68/$G68,""))</f>
        <v/>
      </c>
      <c r="K68" s="47">
        <f>IF($O68&lt;&gt;"OK","",$J68*$F68*Parameter!$B$3)</f>
        <v/>
      </c>
      <c r="L68" s="50">
        <f>IF($O68&lt;&gt;"OK","",$K68*IF($H68="",Parameter!$B$4,$H68))</f>
        <v/>
      </c>
      <c r="M68" s="50">
        <f>IF($O68&lt;&gt;"OK","",$E68*$F68*Parameter!$B$3*IF($I68="",Parameter!$B$7,$I68))</f>
        <v/>
      </c>
      <c r="N68" s="50">
        <f>IF($O68&lt;&gt;"OK","",$L68+$M68)</f>
        <v/>
      </c>
      <c r="O68" s="35">
        <f>IF(COUNTA($B68:$I68)=0,"",IF($B68="","Eingabe unvollständig",IF($B68="Nein","nicht einbezogen",IF($B68&lt;&gt;"Ja","Wert prüfen",IF(COUNTA($C68:$G68)&lt;5,"Eingabe unvollständig",IF(OR($E68&lt;=0,$F68&lt;=0,$G68&lt;=0,AND($H68&lt;&gt;"",$H68&lt;0),AND($I68&lt;&gt;"",$I68&lt;0)),"Wert prüfen","OK"))))))</f>
        <v/>
      </c>
    </row>
    <row r="69">
      <c r="A69" s="26" t="n">
        <v>65</v>
      </c>
      <c r="B69" s="27" t="n"/>
      <c r="C69" s="27" t="n"/>
      <c r="D69" s="27" t="n"/>
      <c r="E69" s="54" t="n"/>
      <c r="F69" s="29" t="n"/>
      <c r="G69" s="55" t="n"/>
      <c r="H69" s="56" t="n"/>
      <c r="I69" s="57" t="n"/>
      <c r="J69" s="48">
        <f>IF($O69&lt;&gt;"OK","",IFERROR($E69/$G69,""))</f>
        <v/>
      </c>
      <c r="K69" s="48">
        <f>IF($O69&lt;&gt;"OK","",$J69*$F69*Parameter!$B$3)</f>
        <v/>
      </c>
      <c r="L69" s="49">
        <f>IF($O69&lt;&gt;"OK","",$K69*IF($H69="",Parameter!$B$4,$H69))</f>
        <v/>
      </c>
      <c r="M69" s="49">
        <f>IF($O69&lt;&gt;"OK","",$E69*$F69*Parameter!$B$3*IF($I69="",Parameter!$B$7,$I69))</f>
        <v/>
      </c>
      <c r="N69" s="49">
        <f>IF($O69&lt;&gt;"OK","",$L69+$M69)</f>
        <v/>
      </c>
      <c r="O69" s="33">
        <f>IF(COUNTA($B69:$I69)=0,"",IF($B69="","Eingabe unvollständig",IF($B69="Nein","nicht einbezogen",IF($B69&lt;&gt;"Ja","Wert prüfen",IF(COUNTA($C69:$G69)&lt;5,"Eingabe unvollständig",IF(OR($E69&lt;=0,$F69&lt;=0,$G69&lt;=0,AND($H69&lt;&gt;"",$H69&lt;0),AND($I69&lt;&gt;"",$I69&lt;0)),"Wert prüfen","OK"))))))</f>
        <v/>
      </c>
    </row>
    <row r="70">
      <c r="A70" s="34" t="n">
        <v>66</v>
      </c>
      <c r="B70" s="27" t="n"/>
      <c r="C70" s="27" t="n"/>
      <c r="D70" s="27" t="n"/>
      <c r="E70" s="54" t="n"/>
      <c r="F70" s="29" t="n"/>
      <c r="G70" s="55" t="n"/>
      <c r="H70" s="56" t="n"/>
      <c r="I70" s="57" t="n"/>
      <c r="J70" s="47">
        <f>IF($O70&lt;&gt;"OK","",IFERROR($E70/$G70,""))</f>
        <v/>
      </c>
      <c r="K70" s="47">
        <f>IF($O70&lt;&gt;"OK","",$J70*$F70*Parameter!$B$3)</f>
        <v/>
      </c>
      <c r="L70" s="50">
        <f>IF($O70&lt;&gt;"OK","",$K70*IF($H70="",Parameter!$B$4,$H70))</f>
        <v/>
      </c>
      <c r="M70" s="50">
        <f>IF($O70&lt;&gt;"OK","",$E70*$F70*Parameter!$B$3*IF($I70="",Parameter!$B$7,$I70))</f>
        <v/>
      </c>
      <c r="N70" s="50">
        <f>IF($O70&lt;&gt;"OK","",$L70+$M70)</f>
        <v/>
      </c>
      <c r="O70" s="35">
        <f>IF(COUNTA($B70:$I70)=0,"",IF($B70="","Eingabe unvollständig",IF($B70="Nein","nicht einbezogen",IF($B70&lt;&gt;"Ja","Wert prüfen",IF(COUNTA($C70:$G70)&lt;5,"Eingabe unvollständig",IF(OR($E70&lt;=0,$F70&lt;=0,$G70&lt;=0,AND($H70&lt;&gt;"",$H70&lt;0),AND($I70&lt;&gt;"",$I70&lt;0)),"Wert prüfen","OK"))))))</f>
        <v/>
      </c>
    </row>
    <row r="71">
      <c r="A71" s="26" t="n">
        <v>67</v>
      </c>
      <c r="B71" s="27" t="n"/>
      <c r="C71" s="27" t="n"/>
      <c r="D71" s="27" t="n"/>
      <c r="E71" s="54" t="n"/>
      <c r="F71" s="29" t="n"/>
      <c r="G71" s="55" t="n"/>
      <c r="H71" s="56" t="n"/>
      <c r="I71" s="57" t="n"/>
      <c r="J71" s="48">
        <f>IF($O71&lt;&gt;"OK","",IFERROR($E71/$G71,""))</f>
        <v/>
      </c>
      <c r="K71" s="48">
        <f>IF($O71&lt;&gt;"OK","",$J71*$F71*Parameter!$B$3)</f>
        <v/>
      </c>
      <c r="L71" s="49">
        <f>IF($O71&lt;&gt;"OK","",$K71*IF($H71="",Parameter!$B$4,$H71))</f>
        <v/>
      </c>
      <c r="M71" s="49">
        <f>IF($O71&lt;&gt;"OK","",$E71*$F71*Parameter!$B$3*IF($I71="",Parameter!$B$7,$I71))</f>
        <v/>
      </c>
      <c r="N71" s="49">
        <f>IF($O71&lt;&gt;"OK","",$L71+$M71)</f>
        <v/>
      </c>
      <c r="O71" s="33">
        <f>IF(COUNTA($B71:$I71)=0,"",IF($B71="","Eingabe unvollständig",IF($B71="Nein","nicht einbezogen",IF($B71&lt;&gt;"Ja","Wert prüfen",IF(COUNTA($C71:$G71)&lt;5,"Eingabe unvollständig",IF(OR($E71&lt;=0,$F71&lt;=0,$G71&lt;=0,AND($H71&lt;&gt;"",$H71&lt;0),AND($I71&lt;&gt;"",$I71&lt;0)),"Wert prüfen","OK"))))))</f>
        <v/>
      </c>
    </row>
    <row r="72">
      <c r="A72" s="34" t="n">
        <v>68</v>
      </c>
      <c r="B72" s="27" t="n"/>
      <c r="C72" s="27" t="n"/>
      <c r="D72" s="27" t="n"/>
      <c r="E72" s="54" t="n"/>
      <c r="F72" s="29" t="n"/>
      <c r="G72" s="55" t="n"/>
      <c r="H72" s="56" t="n"/>
      <c r="I72" s="57" t="n"/>
      <c r="J72" s="47">
        <f>IF($O72&lt;&gt;"OK","",IFERROR($E72/$G72,""))</f>
        <v/>
      </c>
      <c r="K72" s="47">
        <f>IF($O72&lt;&gt;"OK","",$J72*$F72*Parameter!$B$3)</f>
        <v/>
      </c>
      <c r="L72" s="50">
        <f>IF($O72&lt;&gt;"OK","",$K72*IF($H72="",Parameter!$B$4,$H72))</f>
        <v/>
      </c>
      <c r="M72" s="50">
        <f>IF($O72&lt;&gt;"OK","",$E72*$F72*Parameter!$B$3*IF($I72="",Parameter!$B$7,$I72))</f>
        <v/>
      </c>
      <c r="N72" s="50">
        <f>IF($O72&lt;&gt;"OK","",$L72+$M72)</f>
        <v/>
      </c>
      <c r="O72" s="35">
        <f>IF(COUNTA($B72:$I72)=0,"",IF($B72="","Eingabe unvollständig",IF($B72="Nein","nicht einbezogen",IF($B72&lt;&gt;"Ja","Wert prüfen",IF(COUNTA($C72:$G72)&lt;5,"Eingabe unvollständig",IF(OR($E72&lt;=0,$F72&lt;=0,$G72&lt;=0,AND($H72&lt;&gt;"",$H72&lt;0),AND($I72&lt;&gt;"",$I72&lt;0)),"Wert prüfen","OK"))))))</f>
        <v/>
      </c>
    </row>
    <row r="73">
      <c r="A73" s="26" t="n">
        <v>69</v>
      </c>
      <c r="B73" s="27" t="n"/>
      <c r="C73" s="27" t="n"/>
      <c r="D73" s="27" t="n"/>
      <c r="E73" s="54" t="n"/>
      <c r="F73" s="29" t="n"/>
      <c r="G73" s="55" t="n"/>
      <c r="H73" s="56" t="n"/>
      <c r="I73" s="57" t="n"/>
      <c r="J73" s="48">
        <f>IF($O73&lt;&gt;"OK","",IFERROR($E73/$G73,""))</f>
        <v/>
      </c>
      <c r="K73" s="48">
        <f>IF($O73&lt;&gt;"OK","",$J73*$F73*Parameter!$B$3)</f>
        <v/>
      </c>
      <c r="L73" s="49">
        <f>IF($O73&lt;&gt;"OK","",$K73*IF($H73="",Parameter!$B$4,$H73))</f>
        <v/>
      </c>
      <c r="M73" s="49">
        <f>IF($O73&lt;&gt;"OK","",$E73*$F73*Parameter!$B$3*IF($I73="",Parameter!$B$7,$I73))</f>
        <v/>
      </c>
      <c r="N73" s="49">
        <f>IF($O73&lt;&gt;"OK","",$L73+$M73)</f>
        <v/>
      </c>
      <c r="O73" s="33">
        <f>IF(COUNTA($B73:$I73)=0,"",IF($B73="","Eingabe unvollständig",IF($B73="Nein","nicht einbezogen",IF($B73&lt;&gt;"Ja","Wert prüfen",IF(COUNTA($C73:$G73)&lt;5,"Eingabe unvollständig",IF(OR($E73&lt;=0,$F73&lt;=0,$G73&lt;=0,AND($H73&lt;&gt;"",$H73&lt;0),AND($I73&lt;&gt;"",$I73&lt;0)),"Wert prüfen","OK"))))))</f>
        <v/>
      </c>
    </row>
    <row r="74">
      <c r="A74" s="34" t="n">
        <v>70</v>
      </c>
      <c r="B74" s="27" t="n"/>
      <c r="C74" s="27" t="n"/>
      <c r="D74" s="27" t="n"/>
      <c r="E74" s="54" t="n"/>
      <c r="F74" s="29" t="n"/>
      <c r="G74" s="55" t="n"/>
      <c r="H74" s="56" t="n"/>
      <c r="I74" s="57" t="n"/>
      <c r="J74" s="47">
        <f>IF($O74&lt;&gt;"OK","",IFERROR($E74/$G74,""))</f>
        <v/>
      </c>
      <c r="K74" s="47">
        <f>IF($O74&lt;&gt;"OK","",$J74*$F74*Parameter!$B$3)</f>
        <v/>
      </c>
      <c r="L74" s="50">
        <f>IF($O74&lt;&gt;"OK","",$K74*IF($H74="",Parameter!$B$4,$H74))</f>
        <v/>
      </c>
      <c r="M74" s="50">
        <f>IF($O74&lt;&gt;"OK","",$E74*$F74*Parameter!$B$3*IF($I74="",Parameter!$B$7,$I74))</f>
        <v/>
      </c>
      <c r="N74" s="50">
        <f>IF($O74&lt;&gt;"OK","",$L74+$M74)</f>
        <v/>
      </c>
      <c r="O74" s="35">
        <f>IF(COUNTA($B74:$I74)=0,"",IF($B74="","Eingabe unvollständig",IF($B74="Nein","nicht einbezogen",IF($B74&lt;&gt;"Ja","Wert prüfen",IF(COUNTA($C74:$G74)&lt;5,"Eingabe unvollständig",IF(OR($E74&lt;=0,$F74&lt;=0,$G74&lt;=0,AND($H74&lt;&gt;"",$H74&lt;0),AND($I74&lt;&gt;"",$I74&lt;0)),"Wert prüfen","OK"))))))</f>
        <v/>
      </c>
    </row>
    <row r="75">
      <c r="A75" s="26" t="n">
        <v>71</v>
      </c>
      <c r="B75" s="27" t="n"/>
      <c r="C75" s="27" t="n"/>
      <c r="D75" s="27" t="n"/>
      <c r="E75" s="54" t="n"/>
      <c r="F75" s="29" t="n"/>
      <c r="G75" s="55" t="n"/>
      <c r="H75" s="56" t="n"/>
      <c r="I75" s="57" t="n"/>
      <c r="J75" s="48">
        <f>IF($O75&lt;&gt;"OK","",IFERROR($E75/$G75,""))</f>
        <v/>
      </c>
      <c r="K75" s="48">
        <f>IF($O75&lt;&gt;"OK","",$J75*$F75*Parameter!$B$3)</f>
        <v/>
      </c>
      <c r="L75" s="49">
        <f>IF($O75&lt;&gt;"OK","",$K75*IF($H75="",Parameter!$B$4,$H75))</f>
        <v/>
      </c>
      <c r="M75" s="49">
        <f>IF($O75&lt;&gt;"OK","",$E75*$F75*Parameter!$B$3*IF($I75="",Parameter!$B$7,$I75))</f>
        <v/>
      </c>
      <c r="N75" s="49">
        <f>IF($O75&lt;&gt;"OK","",$L75+$M75)</f>
        <v/>
      </c>
      <c r="O75" s="33">
        <f>IF(COUNTA($B75:$I75)=0,"",IF($B75="","Eingabe unvollständig",IF($B75="Nein","nicht einbezogen",IF($B75&lt;&gt;"Ja","Wert prüfen",IF(COUNTA($C75:$G75)&lt;5,"Eingabe unvollständig",IF(OR($E75&lt;=0,$F75&lt;=0,$G75&lt;=0,AND($H75&lt;&gt;"",$H75&lt;0),AND($I75&lt;&gt;"",$I75&lt;0)),"Wert prüfen","OK"))))))</f>
        <v/>
      </c>
    </row>
    <row r="76">
      <c r="A76" s="34" t="n">
        <v>72</v>
      </c>
      <c r="B76" s="27" t="n"/>
      <c r="C76" s="27" t="n"/>
      <c r="D76" s="27" t="n"/>
      <c r="E76" s="54" t="n"/>
      <c r="F76" s="29" t="n"/>
      <c r="G76" s="55" t="n"/>
      <c r="H76" s="56" t="n"/>
      <c r="I76" s="57" t="n"/>
      <c r="J76" s="47">
        <f>IF($O76&lt;&gt;"OK","",IFERROR($E76/$G76,""))</f>
        <v/>
      </c>
      <c r="K76" s="47">
        <f>IF($O76&lt;&gt;"OK","",$J76*$F76*Parameter!$B$3)</f>
        <v/>
      </c>
      <c r="L76" s="50">
        <f>IF($O76&lt;&gt;"OK","",$K76*IF($H76="",Parameter!$B$4,$H76))</f>
        <v/>
      </c>
      <c r="M76" s="50">
        <f>IF($O76&lt;&gt;"OK","",$E76*$F76*Parameter!$B$3*IF($I76="",Parameter!$B$7,$I76))</f>
        <v/>
      </c>
      <c r="N76" s="50">
        <f>IF($O76&lt;&gt;"OK","",$L76+$M76)</f>
        <v/>
      </c>
      <c r="O76" s="35">
        <f>IF(COUNTA($B76:$I76)=0,"",IF($B76="","Eingabe unvollständig",IF($B76="Nein","nicht einbezogen",IF($B76&lt;&gt;"Ja","Wert prüfen",IF(COUNTA($C76:$G76)&lt;5,"Eingabe unvollständig",IF(OR($E76&lt;=0,$F76&lt;=0,$G76&lt;=0,AND($H76&lt;&gt;"",$H76&lt;0),AND($I76&lt;&gt;"",$I76&lt;0)),"Wert prüfen","OK"))))))</f>
        <v/>
      </c>
    </row>
    <row r="77">
      <c r="A77" s="26" t="n">
        <v>73</v>
      </c>
      <c r="B77" s="27" t="n"/>
      <c r="C77" s="27" t="n"/>
      <c r="D77" s="27" t="n"/>
      <c r="E77" s="54" t="n"/>
      <c r="F77" s="29" t="n"/>
      <c r="G77" s="55" t="n"/>
      <c r="H77" s="56" t="n"/>
      <c r="I77" s="57" t="n"/>
      <c r="J77" s="48">
        <f>IF($O77&lt;&gt;"OK","",IFERROR($E77/$G77,""))</f>
        <v/>
      </c>
      <c r="K77" s="48">
        <f>IF($O77&lt;&gt;"OK","",$J77*$F77*Parameter!$B$3)</f>
        <v/>
      </c>
      <c r="L77" s="49">
        <f>IF($O77&lt;&gt;"OK","",$K77*IF($H77="",Parameter!$B$4,$H77))</f>
        <v/>
      </c>
      <c r="M77" s="49">
        <f>IF($O77&lt;&gt;"OK","",$E77*$F77*Parameter!$B$3*IF($I77="",Parameter!$B$7,$I77))</f>
        <v/>
      </c>
      <c r="N77" s="49">
        <f>IF($O77&lt;&gt;"OK","",$L77+$M77)</f>
        <v/>
      </c>
      <c r="O77" s="33">
        <f>IF(COUNTA($B77:$I77)=0,"",IF($B77="","Eingabe unvollständig",IF($B77="Nein","nicht einbezogen",IF($B77&lt;&gt;"Ja","Wert prüfen",IF(COUNTA($C77:$G77)&lt;5,"Eingabe unvollständig",IF(OR($E77&lt;=0,$F77&lt;=0,$G77&lt;=0,AND($H77&lt;&gt;"",$H77&lt;0),AND($I77&lt;&gt;"",$I77&lt;0)),"Wert prüfen","OK"))))))</f>
        <v/>
      </c>
    </row>
    <row r="78">
      <c r="A78" s="34" t="n">
        <v>74</v>
      </c>
      <c r="B78" s="27" t="n"/>
      <c r="C78" s="27" t="n"/>
      <c r="D78" s="27" t="n"/>
      <c r="E78" s="54" t="n"/>
      <c r="F78" s="29" t="n"/>
      <c r="G78" s="55" t="n"/>
      <c r="H78" s="56" t="n"/>
      <c r="I78" s="57" t="n"/>
      <c r="J78" s="47">
        <f>IF($O78&lt;&gt;"OK","",IFERROR($E78/$G78,""))</f>
        <v/>
      </c>
      <c r="K78" s="47">
        <f>IF($O78&lt;&gt;"OK","",$J78*$F78*Parameter!$B$3)</f>
        <v/>
      </c>
      <c r="L78" s="50">
        <f>IF($O78&lt;&gt;"OK","",$K78*IF($H78="",Parameter!$B$4,$H78))</f>
        <v/>
      </c>
      <c r="M78" s="50">
        <f>IF($O78&lt;&gt;"OK","",$E78*$F78*Parameter!$B$3*IF($I78="",Parameter!$B$7,$I78))</f>
        <v/>
      </c>
      <c r="N78" s="50">
        <f>IF($O78&lt;&gt;"OK","",$L78+$M78)</f>
        <v/>
      </c>
      <c r="O78" s="35">
        <f>IF(COUNTA($B78:$I78)=0,"",IF($B78="","Eingabe unvollständig",IF($B78="Nein","nicht einbezogen",IF($B78&lt;&gt;"Ja","Wert prüfen",IF(COUNTA($C78:$G78)&lt;5,"Eingabe unvollständig",IF(OR($E78&lt;=0,$F78&lt;=0,$G78&lt;=0,AND($H78&lt;&gt;"",$H78&lt;0),AND($I78&lt;&gt;"",$I78&lt;0)),"Wert prüfen","OK"))))))</f>
        <v/>
      </c>
    </row>
    <row r="79">
      <c r="A79" s="26" t="n">
        <v>75</v>
      </c>
      <c r="B79" s="27" t="n"/>
      <c r="C79" s="27" t="n"/>
      <c r="D79" s="27" t="n"/>
      <c r="E79" s="54" t="n"/>
      <c r="F79" s="29" t="n"/>
      <c r="G79" s="55" t="n"/>
      <c r="H79" s="56" t="n"/>
      <c r="I79" s="57" t="n"/>
      <c r="J79" s="48">
        <f>IF($O79&lt;&gt;"OK","",IFERROR($E79/$G79,""))</f>
        <v/>
      </c>
      <c r="K79" s="48">
        <f>IF($O79&lt;&gt;"OK","",$J79*$F79*Parameter!$B$3)</f>
        <v/>
      </c>
      <c r="L79" s="49">
        <f>IF($O79&lt;&gt;"OK","",$K79*IF($H79="",Parameter!$B$4,$H79))</f>
        <v/>
      </c>
      <c r="M79" s="49">
        <f>IF($O79&lt;&gt;"OK","",$E79*$F79*Parameter!$B$3*IF($I79="",Parameter!$B$7,$I79))</f>
        <v/>
      </c>
      <c r="N79" s="49">
        <f>IF($O79&lt;&gt;"OK","",$L79+$M79)</f>
        <v/>
      </c>
      <c r="O79" s="33">
        <f>IF(COUNTA($B79:$I79)=0,"",IF($B79="","Eingabe unvollständig",IF($B79="Nein","nicht einbezogen",IF($B79&lt;&gt;"Ja","Wert prüfen",IF(COUNTA($C79:$G79)&lt;5,"Eingabe unvollständig",IF(OR($E79&lt;=0,$F79&lt;=0,$G79&lt;=0,AND($H79&lt;&gt;"",$H79&lt;0),AND($I79&lt;&gt;"",$I79&lt;0)),"Wert prüfen","OK"))))))</f>
        <v/>
      </c>
    </row>
    <row r="80">
      <c r="A80" s="34" t="n">
        <v>76</v>
      </c>
      <c r="B80" s="27" t="n"/>
      <c r="C80" s="27" t="n"/>
      <c r="D80" s="27" t="n"/>
      <c r="E80" s="54" t="n"/>
      <c r="F80" s="29" t="n"/>
      <c r="G80" s="55" t="n"/>
      <c r="H80" s="56" t="n"/>
      <c r="I80" s="57" t="n"/>
      <c r="J80" s="47">
        <f>IF($O80&lt;&gt;"OK","",IFERROR($E80/$G80,""))</f>
        <v/>
      </c>
      <c r="K80" s="47">
        <f>IF($O80&lt;&gt;"OK","",$J80*$F80*Parameter!$B$3)</f>
        <v/>
      </c>
      <c r="L80" s="50">
        <f>IF($O80&lt;&gt;"OK","",$K80*IF($H80="",Parameter!$B$4,$H80))</f>
        <v/>
      </c>
      <c r="M80" s="50">
        <f>IF($O80&lt;&gt;"OK","",$E80*$F80*Parameter!$B$3*IF($I80="",Parameter!$B$7,$I80))</f>
        <v/>
      </c>
      <c r="N80" s="50">
        <f>IF($O80&lt;&gt;"OK","",$L80+$M80)</f>
        <v/>
      </c>
      <c r="O80" s="35">
        <f>IF(COUNTA($B80:$I80)=0,"",IF($B80="","Eingabe unvollständig",IF($B80="Nein","nicht einbezogen",IF($B80&lt;&gt;"Ja","Wert prüfen",IF(COUNTA($C80:$G80)&lt;5,"Eingabe unvollständig",IF(OR($E80&lt;=0,$F80&lt;=0,$G80&lt;=0,AND($H80&lt;&gt;"",$H80&lt;0),AND($I80&lt;&gt;"",$I80&lt;0)),"Wert prüfen","OK"))))))</f>
        <v/>
      </c>
    </row>
    <row r="81">
      <c r="A81" s="26" t="n">
        <v>77</v>
      </c>
      <c r="B81" s="27" t="n"/>
      <c r="C81" s="27" t="n"/>
      <c r="D81" s="27" t="n"/>
      <c r="E81" s="54" t="n"/>
      <c r="F81" s="29" t="n"/>
      <c r="G81" s="55" t="n"/>
      <c r="H81" s="56" t="n"/>
      <c r="I81" s="57" t="n"/>
      <c r="J81" s="48">
        <f>IF($O81&lt;&gt;"OK","",IFERROR($E81/$G81,""))</f>
        <v/>
      </c>
      <c r="K81" s="48">
        <f>IF($O81&lt;&gt;"OK","",$J81*$F81*Parameter!$B$3)</f>
        <v/>
      </c>
      <c r="L81" s="49">
        <f>IF($O81&lt;&gt;"OK","",$K81*IF($H81="",Parameter!$B$4,$H81))</f>
        <v/>
      </c>
      <c r="M81" s="49">
        <f>IF($O81&lt;&gt;"OK","",$E81*$F81*Parameter!$B$3*IF($I81="",Parameter!$B$7,$I81))</f>
        <v/>
      </c>
      <c r="N81" s="49">
        <f>IF($O81&lt;&gt;"OK","",$L81+$M81)</f>
        <v/>
      </c>
      <c r="O81" s="33">
        <f>IF(COUNTA($B81:$I81)=0,"",IF($B81="","Eingabe unvollständig",IF($B81="Nein","nicht einbezogen",IF($B81&lt;&gt;"Ja","Wert prüfen",IF(COUNTA($C81:$G81)&lt;5,"Eingabe unvollständig",IF(OR($E81&lt;=0,$F81&lt;=0,$G81&lt;=0,AND($H81&lt;&gt;"",$H81&lt;0),AND($I81&lt;&gt;"",$I81&lt;0)),"Wert prüfen","OK"))))))</f>
        <v/>
      </c>
    </row>
    <row r="82">
      <c r="A82" s="34" t="n">
        <v>78</v>
      </c>
      <c r="B82" s="27" t="n"/>
      <c r="C82" s="27" t="n"/>
      <c r="D82" s="27" t="n"/>
      <c r="E82" s="54" t="n"/>
      <c r="F82" s="29" t="n"/>
      <c r="G82" s="55" t="n"/>
      <c r="H82" s="56" t="n"/>
      <c r="I82" s="57" t="n"/>
      <c r="J82" s="47">
        <f>IF($O82&lt;&gt;"OK","",IFERROR($E82/$G82,""))</f>
        <v/>
      </c>
      <c r="K82" s="47">
        <f>IF($O82&lt;&gt;"OK","",$J82*$F82*Parameter!$B$3)</f>
        <v/>
      </c>
      <c r="L82" s="50">
        <f>IF($O82&lt;&gt;"OK","",$K82*IF($H82="",Parameter!$B$4,$H82))</f>
        <v/>
      </c>
      <c r="M82" s="50">
        <f>IF($O82&lt;&gt;"OK","",$E82*$F82*Parameter!$B$3*IF($I82="",Parameter!$B$7,$I82))</f>
        <v/>
      </c>
      <c r="N82" s="50">
        <f>IF($O82&lt;&gt;"OK","",$L82+$M82)</f>
        <v/>
      </c>
      <c r="O82" s="35">
        <f>IF(COUNTA($B82:$I82)=0,"",IF($B82="","Eingabe unvollständig",IF($B82="Nein","nicht einbezogen",IF($B82&lt;&gt;"Ja","Wert prüfen",IF(COUNTA($C82:$G82)&lt;5,"Eingabe unvollständig",IF(OR($E82&lt;=0,$F82&lt;=0,$G82&lt;=0,AND($H82&lt;&gt;"",$H82&lt;0),AND($I82&lt;&gt;"",$I82&lt;0)),"Wert prüfen","OK"))))))</f>
        <v/>
      </c>
    </row>
    <row r="83">
      <c r="A83" s="26" t="n">
        <v>79</v>
      </c>
      <c r="B83" s="27" t="n"/>
      <c r="C83" s="27" t="n"/>
      <c r="D83" s="27" t="n"/>
      <c r="E83" s="54" t="n"/>
      <c r="F83" s="29" t="n"/>
      <c r="G83" s="55" t="n"/>
      <c r="H83" s="56" t="n"/>
      <c r="I83" s="57" t="n"/>
      <c r="J83" s="48">
        <f>IF($O83&lt;&gt;"OK","",IFERROR($E83/$G83,""))</f>
        <v/>
      </c>
      <c r="K83" s="48">
        <f>IF($O83&lt;&gt;"OK","",$J83*$F83*Parameter!$B$3)</f>
        <v/>
      </c>
      <c r="L83" s="49">
        <f>IF($O83&lt;&gt;"OK","",$K83*IF($H83="",Parameter!$B$4,$H83))</f>
        <v/>
      </c>
      <c r="M83" s="49">
        <f>IF($O83&lt;&gt;"OK","",$E83*$F83*Parameter!$B$3*IF($I83="",Parameter!$B$7,$I83))</f>
        <v/>
      </c>
      <c r="N83" s="49">
        <f>IF($O83&lt;&gt;"OK","",$L83+$M83)</f>
        <v/>
      </c>
      <c r="O83" s="33">
        <f>IF(COUNTA($B83:$I83)=0,"",IF($B83="","Eingabe unvollständig",IF($B83="Nein","nicht einbezogen",IF($B83&lt;&gt;"Ja","Wert prüfen",IF(COUNTA($C83:$G83)&lt;5,"Eingabe unvollständig",IF(OR($E83&lt;=0,$F83&lt;=0,$G83&lt;=0,AND($H83&lt;&gt;"",$H83&lt;0),AND($I83&lt;&gt;"",$I83&lt;0)),"Wert prüfen","OK"))))))</f>
        <v/>
      </c>
    </row>
    <row r="84">
      <c r="A84" s="34" t="n">
        <v>80</v>
      </c>
      <c r="B84" s="27" t="n"/>
      <c r="C84" s="27" t="n"/>
      <c r="D84" s="27" t="n"/>
      <c r="E84" s="54" t="n"/>
      <c r="F84" s="29" t="n"/>
      <c r="G84" s="55" t="n"/>
      <c r="H84" s="56" t="n"/>
      <c r="I84" s="57" t="n"/>
      <c r="J84" s="47">
        <f>IF($O84&lt;&gt;"OK","",IFERROR($E84/$G84,""))</f>
        <v/>
      </c>
      <c r="K84" s="47">
        <f>IF($O84&lt;&gt;"OK","",$J84*$F84*Parameter!$B$3)</f>
        <v/>
      </c>
      <c r="L84" s="50">
        <f>IF($O84&lt;&gt;"OK","",$K84*IF($H84="",Parameter!$B$4,$H84))</f>
        <v/>
      </c>
      <c r="M84" s="50">
        <f>IF($O84&lt;&gt;"OK","",$E84*$F84*Parameter!$B$3*IF($I84="",Parameter!$B$7,$I84))</f>
        <v/>
      </c>
      <c r="N84" s="50">
        <f>IF($O84&lt;&gt;"OK","",$L84+$M84)</f>
        <v/>
      </c>
      <c r="O84" s="35">
        <f>IF(COUNTA($B84:$I84)=0,"",IF($B84="","Eingabe unvollständig",IF($B84="Nein","nicht einbezogen",IF($B84&lt;&gt;"Ja","Wert prüfen",IF(COUNTA($C84:$G84)&lt;5,"Eingabe unvollständig",IF(OR($E84&lt;=0,$F84&lt;=0,$G84&lt;=0,AND($H84&lt;&gt;"",$H84&lt;0),AND($I84&lt;&gt;"",$I84&lt;0)),"Wert prüfen","OK"))))))</f>
        <v/>
      </c>
    </row>
    <row r="85">
      <c r="A85" s="26" t="n">
        <v>81</v>
      </c>
      <c r="B85" s="27" t="n"/>
      <c r="C85" s="27" t="n"/>
      <c r="D85" s="27" t="n"/>
      <c r="E85" s="54" t="n"/>
      <c r="F85" s="29" t="n"/>
      <c r="G85" s="55" t="n"/>
      <c r="H85" s="56" t="n"/>
      <c r="I85" s="57" t="n"/>
      <c r="J85" s="48">
        <f>IF($O85&lt;&gt;"OK","",IFERROR($E85/$G85,""))</f>
        <v/>
      </c>
      <c r="K85" s="48">
        <f>IF($O85&lt;&gt;"OK","",$J85*$F85*Parameter!$B$3)</f>
        <v/>
      </c>
      <c r="L85" s="49">
        <f>IF($O85&lt;&gt;"OK","",$K85*IF($H85="",Parameter!$B$4,$H85))</f>
        <v/>
      </c>
      <c r="M85" s="49">
        <f>IF($O85&lt;&gt;"OK","",$E85*$F85*Parameter!$B$3*IF($I85="",Parameter!$B$7,$I85))</f>
        <v/>
      </c>
      <c r="N85" s="49">
        <f>IF($O85&lt;&gt;"OK","",$L85+$M85)</f>
        <v/>
      </c>
      <c r="O85" s="33">
        <f>IF(COUNTA($B85:$I85)=0,"",IF($B85="","Eingabe unvollständig",IF($B85="Nein","nicht einbezogen",IF($B85&lt;&gt;"Ja","Wert prüfen",IF(COUNTA($C85:$G85)&lt;5,"Eingabe unvollständig",IF(OR($E85&lt;=0,$F85&lt;=0,$G85&lt;=0,AND($H85&lt;&gt;"",$H85&lt;0),AND($I85&lt;&gt;"",$I85&lt;0)),"Wert prüfen","OK"))))))</f>
        <v/>
      </c>
    </row>
    <row r="86">
      <c r="A86" s="34" t="n">
        <v>82</v>
      </c>
      <c r="B86" s="27" t="n"/>
      <c r="C86" s="27" t="n"/>
      <c r="D86" s="27" t="n"/>
      <c r="E86" s="54" t="n"/>
      <c r="F86" s="29" t="n"/>
      <c r="G86" s="55" t="n"/>
      <c r="H86" s="56" t="n"/>
      <c r="I86" s="57" t="n"/>
      <c r="J86" s="47">
        <f>IF($O86&lt;&gt;"OK","",IFERROR($E86/$G86,""))</f>
        <v/>
      </c>
      <c r="K86" s="47">
        <f>IF($O86&lt;&gt;"OK","",$J86*$F86*Parameter!$B$3)</f>
        <v/>
      </c>
      <c r="L86" s="50">
        <f>IF($O86&lt;&gt;"OK","",$K86*IF($H86="",Parameter!$B$4,$H86))</f>
        <v/>
      </c>
      <c r="M86" s="50">
        <f>IF($O86&lt;&gt;"OK","",$E86*$F86*Parameter!$B$3*IF($I86="",Parameter!$B$7,$I86))</f>
        <v/>
      </c>
      <c r="N86" s="50">
        <f>IF($O86&lt;&gt;"OK","",$L86+$M86)</f>
        <v/>
      </c>
      <c r="O86" s="35">
        <f>IF(COUNTA($B86:$I86)=0,"",IF($B86="","Eingabe unvollständig",IF($B86="Nein","nicht einbezogen",IF($B86&lt;&gt;"Ja","Wert prüfen",IF(COUNTA($C86:$G86)&lt;5,"Eingabe unvollständig",IF(OR($E86&lt;=0,$F86&lt;=0,$G86&lt;=0,AND($H86&lt;&gt;"",$H86&lt;0),AND($I86&lt;&gt;"",$I86&lt;0)),"Wert prüfen","OK"))))))</f>
        <v/>
      </c>
    </row>
    <row r="87">
      <c r="A87" s="26" t="n">
        <v>83</v>
      </c>
      <c r="B87" s="27" t="n"/>
      <c r="C87" s="27" t="n"/>
      <c r="D87" s="27" t="n"/>
      <c r="E87" s="54" t="n"/>
      <c r="F87" s="29" t="n"/>
      <c r="G87" s="55" t="n"/>
      <c r="H87" s="56" t="n"/>
      <c r="I87" s="57" t="n"/>
      <c r="J87" s="48">
        <f>IF($O87&lt;&gt;"OK","",IFERROR($E87/$G87,""))</f>
        <v/>
      </c>
      <c r="K87" s="48">
        <f>IF($O87&lt;&gt;"OK","",$J87*$F87*Parameter!$B$3)</f>
        <v/>
      </c>
      <c r="L87" s="49">
        <f>IF($O87&lt;&gt;"OK","",$K87*IF($H87="",Parameter!$B$4,$H87))</f>
        <v/>
      </c>
      <c r="M87" s="49">
        <f>IF($O87&lt;&gt;"OK","",$E87*$F87*Parameter!$B$3*IF($I87="",Parameter!$B$7,$I87))</f>
        <v/>
      </c>
      <c r="N87" s="49">
        <f>IF($O87&lt;&gt;"OK","",$L87+$M87)</f>
        <v/>
      </c>
      <c r="O87" s="33">
        <f>IF(COUNTA($B87:$I87)=0,"",IF($B87="","Eingabe unvollständig",IF($B87="Nein","nicht einbezogen",IF($B87&lt;&gt;"Ja","Wert prüfen",IF(COUNTA($C87:$G87)&lt;5,"Eingabe unvollständig",IF(OR($E87&lt;=0,$F87&lt;=0,$G87&lt;=0,AND($H87&lt;&gt;"",$H87&lt;0),AND($I87&lt;&gt;"",$I87&lt;0)),"Wert prüfen","OK"))))))</f>
        <v/>
      </c>
    </row>
    <row r="88">
      <c r="A88" s="34" t="n">
        <v>84</v>
      </c>
      <c r="B88" s="27" t="n"/>
      <c r="C88" s="27" t="n"/>
      <c r="D88" s="27" t="n"/>
      <c r="E88" s="54" t="n"/>
      <c r="F88" s="29" t="n"/>
      <c r="G88" s="55" t="n"/>
      <c r="H88" s="56" t="n"/>
      <c r="I88" s="57" t="n"/>
      <c r="J88" s="47">
        <f>IF($O88&lt;&gt;"OK","",IFERROR($E88/$G88,""))</f>
        <v/>
      </c>
      <c r="K88" s="47">
        <f>IF($O88&lt;&gt;"OK","",$J88*$F88*Parameter!$B$3)</f>
        <v/>
      </c>
      <c r="L88" s="50">
        <f>IF($O88&lt;&gt;"OK","",$K88*IF($H88="",Parameter!$B$4,$H88))</f>
        <v/>
      </c>
      <c r="M88" s="50">
        <f>IF($O88&lt;&gt;"OK","",$E88*$F88*Parameter!$B$3*IF($I88="",Parameter!$B$7,$I88))</f>
        <v/>
      </c>
      <c r="N88" s="50">
        <f>IF($O88&lt;&gt;"OK","",$L88+$M88)</f>
        <v/>
      </c>
      <c r="O88" s="35">
        <f>IF(COUNTA($B88:$I88)=0,"",IF($B88="","Eingabe unvollständig",IF($B88="Nein","nicht einbezogen",IF($B88&lt;&gt;"Ja","Wert prüfen",IF(COUNTA($C88:$G88)&lt;5,"Eingabe unvollständig",IF(OR($E88&lt;=0,$F88&lt;=0,$G88&lt;=0,AND($H88&lt;&gt;"",$H88&lt;0),AND($I88&lt;&gt;"",$I88&lt;0)),"Wert prüfen","OK"))))))</f>
        <v/>
      </c>
    </row>
    <row r="89">
      <c r="A89" s="26" t="n">
        <v>85</v>
      </c>
      <c r="B89" s="27" t="n"/>
      <c r="C89" s="27" t="n"/>
      <c r="D89" s="27" t="n"/>
      <c r="E89" s="54" t="n"/>
      <c r="F89" s="29" t="n"/>
      <c r="G89" s="55" t="n"/>
      <c r="H89" s="56" t="n"/>
      <c r="I89" s="57" t="n"/>
      <c r="J89" s="48">
        <f>IF($O89&lt;&gt;"OK","",IFERROR($E89/$G89,""))</f>
        <v/>
      </c>
      <c r="K89" s="48">
        <f>IF($O89&lt;&gt;"OK","",$J89*$F89*Parameter!$B$3)</f>
        <v/>
      </c>
      <c r="L89" s="49">
        <f>IF($O89&lt;&gt;"OK","",$K89*IF($H89="",Parameter!$B$4,$H89))</f>
        <v/>
      </c>
      <c r="M89" s="49">
        <f>IF($O89&lt;&gt;"OK","",$E89*$F89*Parameter!$B$3*IF($I89="",Parameter!$B$7,$I89))</f>
        <v/>
      </c>
      <c r="N89" s="49">
        <f>IF($O89&lt;&gt;"OK","",$L89+$M89)</f>
        <v/>
      </c>
      <c r="O89" s="33">
        <f>IF(COUNTA($B89:$I89)=0,"",IF($B89="","Eingabe unvollständig",IF($B89="Nein","nicht einbezogen",IF($B89&lt;&gt;"Ja","Wert prüfen",IF(COUNTA($C89:$G89)&lt;5,"Eingabe unvollständig",IF(OR($E89&lt;=0,$F89&lt;=0,$G89&lt;=0,AND($H89&lt;&gt;"",$H89&lt;0),AND($I89&lt;&gt;"",$I89&lt;0)),"Wert prüfen","OK"))))))</f>
        <v/>
      </c>
    </row>
    <row r="90">
      <c r="A90" s="34" t="n">
        <v>86</v>
      </c>
      <c r="B90" s="27" t="n"/>
      <c r="C90" s="27" t="n"/>
      <c r="D90" s="27" t="n"/>
      <c r="E90" s="54" t="n"/>
      <c r="F90" s="29" t="n"/>
      <c r="G90" s="55" t="n"/>
      <c r="H90" s="56" t="n"/>
      <c r="I90" s="57" t="n"/>
      <c r="J90" s="47">
        <f>IF($O90&lt;&gt;"OK","",IFERROR($E90/$G90,""))</f>
        <v/>
      </c>
      <c r="K90" s="47">
        <f>IF($O90&lt;&gt;"OK","",$J90*$F90*Parameter!$B$3)</f>
        <v/>
      </c>
      <c r="L90" s="50">
        <f>IF($O90&lt;&gt;"OK","",$K90*IF($H90="",Parameter!$B$4,$H90))</f>
        <v/>
      </c>
      <c r="M90" s="50">
        <f>IF($O90&lt;&gt;"OK","",$E90*$F90*Parameter!$B$3*IF($I90="",Parameter!$B$7,$I90))</f>
        <v/>
      </c>
      <c r="N90" s="50">
        <f>IF($O90&lt;&gt;"OK","",$L90+$M90)</f>
        <v/>
      </c>
      <c r="O90" s="35">
        <f>IF(COUNTA($B90:$I90)=0,"",IF($B90="","Eingabe unvollständig",IF($B90="Nein","nicht einbezogen",IF($B90&lt;&gt;"Ja","Wert prüfen",IF(COUNTA($C90:$G90)&lt;5,"Eingabe unvollständig",IF(OR($E90&lt;=0,$F90&lt;=0,$G90&lt;=0,AND($H90&lt;&gt;"",$H90&lt;0),AND($I90&lt;&gt;"",$I90&lt;0)),"Wert prüfen","OK"))))))</f>
        <v/>
      </c>
    </row>
    <row r="91">
      <c r="A91" s="26" t="n">
        <v>87</v>
      </c>
      <c r="B91" s="27" t="n"/>
      <c r="C91" s="27" t="n"/>
      <c r="D91" s="27" t="n"/>
      <c r="E91" s="54" t="n"/>
      <c r="F91" s="29" t="n"/>
      <c r="G91" s="55" t="n"/>
      <c r="H91" s="56" t="n"/>
      <c r="I91" s="57" t="n"/>
      <c r="J91" s="48">
        <f>IF($O91&lt;&gt;"OK","",IFERROR($E91/$G91,""))</f>
        <v/>
      </c>
      <c r="K91" s="48">
        <f>IF($O91&lt;&gt;"OK","",$J91*$F91*Parameter!$B$3)</f>
        <v/>
      </c>
      <c r="L91" s="49">
        <f>IF($O91&lt;&gt;"OK","",$K91*IF($H91="",Parameter!$B$4,$H91))</f>
        <v/>
      </c>
      <c r="M91" s="49">
        <f>IF($O91&lt;&gt;"OK","",$E91*$F91*Parameter!$B$3*IF($I91="",Parameter!$B$7,$I91))</f>
        <v/>
      </c>
      <c r="N91" s="49">
        <f>IF($O91&lt;&gt;"OK","",$L91+$M91)</f>
        <v/>
      </c>
      <c r="O91" s="33">
        <f>IF(COUNTA($B91:$I91)=0,"",IF($B91="","Eingabe unvollständig",IF($B91="Nein","nicht einbezogen",IF($B91&lt;&gt;"Ja","Wert prüfen",IF(COUNTA($C91:$G91)&lt;5,"Eingabe unvollständig",IF(OR($E91&lt;=0,$F91&lt;=0,$G91&lt;=0,AND($H91&lt;&gt;"",$H91&lt;0),AND($I91&lt;&gt;"",$I91&lt;0)),"Wert prüfen","OK"))))))</f>
        <v/>
      </c>
    </row>
    <row r="92">
      <c r="A92" s="34" t="n">
        <v>88</v>
      </c>
      <c r="B92" s="27" t="n"/>
      <c r="C92" s="27" t="n"/>
      <c r="D92" s="27" t="n"/>
      <c r="E92" s="54" t="n"/>
      <c r="F92" s="29" t="n"/>
      <c r="G92" s="55" t="n"/>
      <c r="H92" s="56" t="n"/>
      <c r="I92" s="57" t="n"/>
      <c r="J92" s="47">
        <f>IF($O92&lt;&gt;"OK","",IFERROR($E92/$G92,""))</f>
        <v/>
      </c>
      <c r="K92" s="47">
        <f>IF($O92&lt;&gt;"OK","",$J92*$F92*Parameter!$B$3)</f>
        <v/>
      </c>
      <c r="L92" s="50">
        <f>IF($O92&lt;&gt;"OK","",$K92*IF($H92="",Parameter!$B$4,$H92))</f>
        <v/>
      </c>
      <c r="M92" s="50">
        <f>IF($O92&lt;&gt;"OK","",$E92*$F92*Parameter!$B$3*IF($I92="",Parameter!$B$7,$I92))</f>
        <v/>
      </c>
      <c r="N92" s="50">
        <f>IF($O92&lt;&gt;"OK","",$L92+$M92)</f>
        <v/>
      </c>
      <c r="O92" s="35">
        <f>IF(COUNTA($B92:$I92)=0,"",IF($B92="","Eingabe unvollständig",IF($B92="Nein","nicht einbezogen",IF($B92&lt;&gt;"Ja","Wert prüfen",IF(COUNTA($C92:$G92)&lt;5,"Eingabe unvollständig",IF(OR($E92&lt;=0,$F92&lt;=0,$G92&lt;=0,AND($H92&lt;&gt;"",$H92&lt;0),AND($I92&lt;&gt;"",$I92&lt;0)),"Wert prüfen","OK"))))))</f>
        <v/>
      </c>
    </row>
    <row r="93">
      <c r="A93" s="26" t="n">
        <v>89</v>
      </c>
      <c r="B93" s="27" t="n"/>
      <c r="C93" s="27" t="n"/>
      <c r="D93" s="27" t="n"/>
      <c r="E93" s="54" t="n"/>
      <c r="F93" s="29" t="n"/>
      <c r="G93" s="55" t="n"/>
      <c r="H93" s="56" t="n"/>
      <c r="I93" s="57" t="n"/>
      <c r="J93" s="48">
        <f>IF($O93&lt;&gt;"OK","",IFERROR($E93/$G93,""))</f>
        <v/>
      </c>
      <c r="K93" s="48">
        <f>IF($O93&lt;&gt;"OK","",$J93*$F93*Parameter!$B$3)</f>
        <v/>
      </c>
      <c r="L93" s="49">
        <f>IF($O93&lt;&gt;"OK","",$K93*IF($H93="",Parameter!$B$4,$H93))</f>
        <v/>
      </c>
      <c r="M93" s="49">
        <f>IF($O93&lt;&gt;"OK","",$E93*$F93*Parameter!$B$3*IF($I93="",Parameter!$B$7,$I93))</f>
        <v/>
      </c>
      <c r="N93" s="49">
        <f>IF($O93&lt;&gt;"OK","",$L93+$M93)</f>
        <v/>
      </c>
      <c r="O93" s="33">
        <f>IF(COUNTA($B93:$I93)=0,"",IF($B93="","Eingabe unvollständig",IF($B93="Nein","nicht einbezogen",IF($B93&lt;&gt;"Ja","Wert prüfen",IF(COUNTA($C93:$G93)&lt;5,"Eingabe unvollständig",IF(OR($E93&lt;=0,$F93&lt;=0,$G93&lt;=0,AND($H93&lt;&gt;"",$H93&lt;0),AND($I93&lt;&gt;"",$I93&lt;0)),"Wert prüfen","OK"))))))</f>
        <v/>
      </c>
    </row>
    <row r="94">
      <c r="A94" s="34" t="n">
        <v>90</v>
      </c>
      <c r="B94" s="27" t="n"/>
      <c r="C94" s="27" t="n"/>
      <c r="D94" s="27" t="n"/>
      <c r="E94" s="54" t="n"/>
      <c r="F94" s="29" t="n"/>
      <c r="G94" s="55" t="n"/>
      <c r="H94" s="56" t="n"/>
      <c r="I94" s="57" t="n"/>
      <c r="J94" s="47">
        <f>IF($O94&lt;&gt;"OK","",IFERROR($E94/$G94,""))</f>
        <v/>
      </c>
      <c r="K94" s="47">
        <f>IF($O94&lt;&gt;"OK","",$J94*$F94*Parameter!$B$3)</f>
        <v/>
      </c>
      <c r="L94" s="50">
        <f>IF($O94&lt;&gt;"OK","",$K94*IF($H94="",Parameter!$B$4,$H94))</f>
        <v/>
      </c>
      <c r="M94" s="50">
        <f>IF($O94&lt;&gt;"OK","",$E94*$F94*Parameter!$B$3*IF($I94="",Parameter!$B$7,$I94))</f>
        <v/>
      </c>
      <c r="N94" s="50">
        <f>IF($O94&lt;&gt;"OK","",$L94+$M94)</f>
        <v/>
      </c>
      <c r="O94" s="35">
        <f>IF(COUNTA($B94:$I94)=0,"",IF($B94="","Eingabe unvollständig",IF($B94="Nein","nicht einbezogen",IF($B94&lt;&gt;"Ja","Wert prüfen",IF(COUNTA($C94:$G94)&lt;5,"Eingabe unvollständig",IF(OR($E94&lt;=0,$F94&lt;=0,$G94&lt;=0,AND($H94&lt;&gt;"",$H94&lt;0),AND($I94&lt;&gt;"",$I94&lt;0)),"Wert prüfen","OK"))))))</f>
        <v/>
      </c>
    </row>
    <row r="95">
      <c r="A95" s="26" t="n">
        <v>91</v>
      </c>
      <c r="B95" s="27" t="n"/>
      <c r="C95" s="27" t="n"/>
      <c r="D95" s="27" t="n"/>
      <c r="E95" s="54" t="n"/>
      <c r="F95" s="29" t="n"/>
      <c r="G95" s="55" t="n"/>
      <c r="H95" s="56" t="n"/>
      <c r="I95" s="57" t="n"/>
      <c r="J95" s="48">
        <f>IF($O95&lt;&gt;"OK","",IFERROR($E95/$G95,""))</f>
        <v/>
      </c>
      <c r="K95" s="48">
        <f>IF($O95&lt;&gt;"OK","",$J95*$F95*Parameter!$B$3)</f>
        <v/>
      </c>
      <c r="L95" s="49">
        <f>IF($O95&lt;&gt;"OK","",$K95*IF($H95="",Parameter!$B$4,$H95))</f>
        <v/>
      </c>
      <c r="M95" s="49">
        <f>IF($O95&lt;&gt;"OK","",$E95*$F95*Parameter!$B$3*IF($I95="",Parameter!$B$7,$I95))</f>
        <v/>
      </c>
      <c r="N95" s="49">
        <f>IF($O95&lt;&gt;"OK","",$L95+$M95)</f>
        <v/>
      </c>
      <c r="O95" s="33">
        <f>IF(COUNTA($B95:$I95)=0,"",IF($B95="","Eingabe unvollständig",IF($B95="Nein","nicht einbezogen",IF($B95&lt;&gt;"Ja","Wert prüfen",IF(COUNTA($C95:$G95)&lt;5,"Eingabe unvollständig",IF(OR($E95&lt;=0,$F95&lt;=0,$G95&lt;=0,AND($H95&lt;&gt;"",$H95&lt;0),AND($I95&lt;&gt;"",$I95&lt;0)),"Wert prüfen","OK"))))))</f>
        <v/>
      </c>
    </row>
    <row r="96">
      <c r="A96" s="34" t="n">
        <v>92</v>
      </c>
      <c r="B96" s="27" t="n"/>
      <c r="C96" s="27" t="n"/>
      <c r="D96" s="27" t="n"/>
      <c r="E96" s="54" t="n"/>
      <c r="F96" s="29" t="n"/>
      <c r="G96" s="55" t="n"/>
      <c r="H96" s="56" t="n"/>
      <c r="I96" s="57" t="n"/>
      <c r="J96" s="47">
        <f>IF($O96&lt;&gt;"OK","",IFERROR($E96/$G96,""))</f>
        <v/>
      </c>
      <c r="K96" s="47">
        <f>IF($O96&lt;&gt;"OK","",$J96*$F96*Parameter!$B$3)</f>
        <v/>
      </c>
      <c r="L96" s="50">
        <f>IF($O96&lt;&gt;"OK","",$K96*IF($H96="",Parameter!$B$4,$H96))</f>
        <v/>
      </c>
      <c r="M96" s="50">
        <f>IF($O96&lt;&gt;"OK","",$E96*$F96*Parameter!$B$3*IF($I96="",Parameter!$B$7,$I96))</f>
        <v/>
      </c>
      <c r="N96" s="50">
        <f>IF($O96&lt;&gt;"OK","",$L96+$M96)</f>
        <v/>
      </c>
      <c r="O96" s="35">
        <f>IF(COUNTA($B96:$I96)=0,"",IF($B96="","Eingabe unvollständig",IF($B96="Nein","nicht einbezogen",IF($B96&lt;&gt;"Ja","Wert prüfen",IF(COUNTA($C96:$G96)&lt;5,"Eingabe unvollständig",IF(OR($E96&lt;=0,$F96&lt;=0,$G96&lt;=0,AND($H96&lt;&gt;"",$H96&lt;0),AND($I96&lt;&gt;"",$I96&lt;0)),"Wert prüfen","OK"))))))</f>
        <v/>
      </c>
    </row>
    <row r="97">
      <c r="A97" s="26" t="n">
        <v>93</v>
      </c>
      <c r="B97" s="27" t="n"/>
      <c r="C97" s="27" t="n"/>
      <c r="D97" s="27" t="n"/>
      <c r="E97" s="54" t="n"/>
      <c r="F97" s="29" t="n"/>
      <c r="G97" s="55" t="n"/>
      <c r="H97" s="56" t="n"/>
      <c r="I97" s="57" t="n"/>
      <c r="J97" s="48">
        <f>IF($O97&lt;&gt;"OK","",IFERROR($E97/$G97,""))</f>
        <v/>
      </c>
      <c r="K97" s="48">
        <f>IF($O97&lt;&gt;"OK","",$J97*$F97*Parameter!$B$3)</f>
        <v/>
      </c>
      <c r="L97" s="49">
        <f>IF($O97&lt;&gt;"OK","",$K97*IF($H97="",Parameter!$B$4,$H97))</f>
        <v/>
      </c>
      <c r="M97" s="49">
        <f>IF($O97&lt;&gt;"OK","",$E97*$F97*Parameter!$B$3*IF($I97="",Parameter!$B$7,$I97))</f>
        <v/>
      </c>
      <c r="N97" s="49">
        <f>IF($O97&lt;&gt;"OK","",$L97+$M97)</f>
        <v/>
      </c>
      <c r="O97" s="33">
        <f>IF(COUNTA($B97:$I97)=0,"",IF($B97="","Eingabe unvollständig",IF($B97="Nein","nicht einbezogen",IF($B97&lt;&gt;"Ja","Wert prüfen",IF(COUNTA($C97:$G97)&lt;5,"Eingabe unvollständig",IF(OR($E97&lt;=0,$F97&lt;=0,$G97&lt;=0,AND($H97&lt;&gt;"",$H97&lt;0),AND($I97&lt;&gt;"",$I97&lt;0)),"Wert prüfen","OK"))))))</f>
        <v/>
      </c>
    </row>
    <row r="98">
      <c r="A98" s="34" t="n">
        <v>94</v>
      </c>
      <c r="B98" s="27" t="n"/>
      <c r="C98" s="27" t="n"/>
      <c r="D98" s="27" t="n"/>
      <c r="E98" s="54" t="n"/>
      <c r="F98" s="29" t="n"/>
      <c r="G98" s="55" t="n"/>
      <c r="H98" s="56" t="n"/>
      <c r="I98" s="57" t="n"/>
      <c r="J98" s="47">
        <f>IF($O98&lt;&gt;"OK","",IFERROR($E98/$G98,""))</f>
        <v/>
      </c>
      <c r="K98" s="47">
        <f>IF($O98&lt;&gt;"OK","",$J98*$F98*Parameter!$B$3)</f>
        <v/>
      </c>
      <c r="L98" s="50">
        <f>IF($O98&lt;&gt;"OK","",$K98*IF($H98="",Parameter!$B$4,$H98))</f>
        <v/>
      </c>
      <c r="M98" s="50">
        <f>IF($O98&lt;&gt;"OK","",$E98*$F98*Parameter!$B$3*IF($I98="",Parameter!$B$7,$I98))</f>
        <v/>
      </c>
      <c r="N98" s="50">
        <f>IF($O98&lt;&gt;"OK","",$L98+$M98)</f>
        <v/>
      </c>
      <c r="O98" s="35">
        <f>IF(COUNTA($B98:$I98)=0,"",IF($B98="","Eingabe unvollständig",IF($B98="Nein","nicht einbezogen",IF($B98&lt;&gt;"Ja","Wert prüfen",IF(COUNTA($C98:$G98)&lt;5,"Eingabe unvollständig",IF(OR($E98&lt;=0,$F98&lt;=0,$G98&lt;=0,AND($H98&lt;&gt;"",$H98&lt;0),AND($I98&lt;&gt;"",$I98&lt;0)),"Wert prüfen","OK"))))))</f>
        <v/>
      </c>
    </row>
    <row r="99">
      <c r="A99" s="26" t="n">
        <v>95</v>
      </c>
      <c r="B99" s="27" t="n"/>
      <c r="C99" s="27" t="n"/>
      <c r="D99" s="27" t="n"/>
      <c r="E99" s="54" t="n"/>
      <c r="F99" s="29" t="n"/>
      <c r="G99" s="55" t="n"/>
      <c r="H99" s="56" t="n"/>
      <c r="I99" s="57" t="n"/>
      <c r="J99" s="48">
        <f>IF($O99&lt;&gt;"OK","",IFERROR($E99/$G99,""))</f>
        <v/>
      </c>
      <c r="K99" s="48">
        <f>IF($O99&lt;&gt;"OK","",$J99*$F99*Parameter!$B$3)</f>
        <v/>
      </c>
      <c r="L99" s="49">
        <f>IF($O99&lt;&gt;"OK","",$K99*IF($H99="",Parameter!$B$4,$H99))</f>
        <v/>
      </c>
      <c r="M99" s="49">
        <f>IF($O99&lt;&gt;"OK","",$E99*$F99*Parameter!$B$3*IF($I99="",Parameter!$B$7,$I99))</f>
        <v/>
      </c>
      <c r="N99" s="49">
        <f>IF($O99&lt;&gt;"OK","",$L99+$M99)</f>
        <v/>
      </c>
      <c r="O99" s="33">
        <f>IF(COUNTA($B99:$I99)=0,"",IF($B99="","Eingabe unvollständig",IF($B99="Nein","nicht einbezogen",IF($B99&lt;&gt;"Ja","Wert prüfen",IF(COUNTA($C99:$G99)&lt;5,"Eingabe unvollständig",IF(OR($E99&lt;=0,$F99&lt;=0,$G99&lt;=0,AND($H99&lt;&gt;"",$H99&lt;0),AND($I99&lt;&gt;"",$I99&lt;0)),"Wert prüfen","OK"))))))</f>
        <v/>
      </c>
    </row>
    <row r="100">
      <c r="A100" s="34" t="n">
        <v>96</v>
      </c>
      <c r="B100" s="27" t="n"/>
      <c r="C100" s="27" t="n"/>
      <c r="D100" s="27" t="n"/>
      <c r="E100" s="54" t="n"/>
      <c r="F100" s="29" t="n"/>
      <c r="G100" s="55" t="n"/>
      <c r="H100" s="56" t="n"/>
      <c r="I100" s="57" t="n"/>
      <c r="J100" s="47">
        <f>IF($O100&lt;&gt;"OK","",IFERROR($E100/$G100,""))</f>
        <v/>
      </c>
      <c r="K100" s="47">
        <f>IF($O100&lt;&gt;"OK","",$J100*$F100*Parameter!$B$3)</f>
        <v/>
      </c>
      <c r="L100" s="50">
        <f>IF($O100&lt;&gt;"OK","",$K100*IF($H100="",Parameter!$B$4,$H100))</f>
        <v/>
      </c>
      <c r="M100" s="50">
        <f>IF($O100&lt;&gt;"OK","",$E100*$F100*Parameter!$B$3*IF($I100="",Parameter!$B$7,$I100))</f>
        <v/>
      </c>
      <c r="N100" s="50">
        <f>IF($O100&lt;&gt;"OK","",$L100+$M100)</f>
        <v/>
      </c>
      <c r="O100" s="35">
        <f>IF(COUNTA($B100:$I100)=0,"",IF($B100="","Eingabe unvollständig",IF($B100="Nein","nicht einbezogen",IF($B100&lt;&gt;"Ja","Wert prüfen",IF(COUNTA($C100:$G100)&lt;5,"Eingabe unvollständig",IF(OR($E100&lt;=0,$F100&lt;=0,$G100&lt;=0,AND($H100&lt;&gt;"",$H100&lt;0),AND($I100&lt;&gt;"",$I100&lt;0)),"Wert prüfen","OK"))))))</f>
        <v/>
      </c>
    </row>
    <row r="101">
      <c r="A101" s="26" t="n">
        <v>97</v>
      </c>
      <c r="B101" s="27" t="n"/>
      <c r="C101" s="27" t="n"/>
      <c r="D101" s="27" t="n"/>
      <c r="E101" s="54" t="n"/>
      <c r="F101" s="29" t="n"/>
      <c r="G101" s="55" t="n"/>
      <c r="H101" s="56" t="n"/>
      <c r="I101" s="57" t="n"/>
      <c r="J101" s="48">
        <f>IF($O101&lt;&gt;"OK","",IFERROR($E101/$G101,""))</f>
        <v/>
      </c>
      <c r="K101" s="48">
        <f>IF($O101&lt;&gt;"OK","",$J101*$F101*Parameter!$B$3)</f>
        <v/>
      </c>
      <c r="L101" s="49">
        <f>IF($O101&lt;&gt;"OK","",$K101*IF($H101="",Parameter!$B$4,$H101))</f>
        <v/>
      </c>
      <c r="M101" s="49">
        <f>IF($O101&lt;&gt;"OK","",$E101*$F101*Parameter!$B$3*IF($I101="",Parameter!$B$7,$I101))</f>
        <v/>
      </c>
      <c r="N101" s="49">
        <f>IF($O101&lt;&gt;"OK","",$L101+$M101)</f>
        <v/>
      </c>
      <c r="O101" s="33">
        <f>IF(COUNTA($B101:$I101)=0,"",IF($B101="","Eingabe unvollständig",IF($B101="Nein","nicht einbezogen",IF($B101&lt;&gt;"Ja","Wert prüfen",IF(COUNTA($C101:$G101)&lt;5,"Eingabe unvollständig",IF(OR($E101&lt;=0,$F101&lt;=0,$G101&lt;=0,AND($H101&lt;&gt;"",$H101&lt;0),AND($I101&lt;&gt;"",$I101&lt;0)),"Wert prüfen","OK"))))))</f>
        <v/>
      </c>
    </row>
    <row r="102">
      <c r="A102" s="34" t="n">
        <v>98</v>
      </c>
      <c r="B102" s="27" t="n"/>
      <c r="C102" s="27" t="n"/>
      <c r="D102" s="27" t="n"/>
      <c r="E102" s="54" t="n"/>
      <c r="F102" s="29" t="n"/>
      <c r="G102" s="55" t="n"/>
      <c r="H102" s="56" t="n"/>
      <c r="I102" s="57" t="n"/>
      <c r="J102" s="47">
        <f>IF($O102&lt;&gt;"OK","",IFERROR($E102/$G102,""))</f>
        <v/>
      </c>
      <c r="K102" s="47">
        <f>IF($O102&lt;&gt;"OK","",$J102*$F102*Parameter!$B$3)</f>
        <v/>
      </c>
      <c r="L102" s="50">
        <f>IF($O102&lt;&gt;"OK","",$K102*IF($H102="",Parameter!$B$4,$H102))</f>
        <v/>
      </c>
      <c r="M102" s="50">
        <f>IF($O102&lt;&gt;"OK","",$E102*$F102*Parameter!$B$3*IF($I102="",Parameter!$B$7,$I102))</f>
        <v/>
      </c>
      <c r="N102" s="50">
        <f>IF($O102&lt;&gt;"OK","",$L102+$M102)</f>
        <v/>
      </c>
      <c r="O102" s="35">
        <f>IF(COUNTA($B102:$I102)=0,"",IF($B102="","Eingabe unvollständig",IF($B102="Nein","nicht einbezogen",IF($B102&lt;&gt;"Ja","Wert prüfen",IF(COUNTA($C102:$G102)&lt;5,"Eingabe unvollständig",IF(OR($E102&lt;=0,$F102&lt;=0,$G102&lt;=0,AND($H102&lt;&gt;"",$H102&lt;0),AND($I102&lt;&gt;"",$I102&lt;0)),"Wert prüfen","OK"))))))</f>
        <v/>
      </c>
    </row>
    <row r="103">
      <c r="A103" s="26" t="n">
        <v>99</v>
      </c>
      <c r="B103" s="27" t="n"/>
      <c r="C103" s="27" t="n"/>
      <c r="D103" s="27" t="n"/>
      <c r="E103" s="54" t="n"/>
      <c r="F103" s="29" t="n"/>
      <c r="G103" s="55" t="n"/>
      <c r="H103" s="56" t="n"/>
      <c r="I103" s="57" t="n"/>
      <c r="J103" s="48">
        <f>IF($O103&lt;&gt;"OK","",IFERROR($E103/$G103,""))</f>
        <v/>
      </c>
      <c r="K103" s="48">
        <f>IF($O103&lt;&gt;"OK","",$J103*$F103*Parameter!$B$3)</f>
        <v/>
      </c>
      <c r="L103" s="49">
        <f>IF($O103&lt;&gt;"OK","",$K103*IF($H103="",Parameter!$B$4,$H103))</f>
        <v/>
      </c>
      <c r="M103" s="49">
        <f>IF($O103&lt;&gt;"OK","",$E103*$F103*Parameter!$B$3*IF($I103="",Parameter!$B$7,$I103))</f>
        <v/>
      </c>
      <c r="N103" s="49">
        <f>IF($O103&lt;&gt;"OK","",$L103+$M103)</f>
        <v/>
      </c>
      <c r="O103" s="33">
        <f>IF(COUNTA($B103:$I103)=0,"",IF($B103="","Eingabe unvollständig",IF($B103="Nein","nicht einbezogen",IF($B103&lt;&gt;"Ja","Wert prüfen",IF(COUNTA($C103:$G103)&lt;5,"Eingabe unvollständig",IF(OR($E103&lt;=0,$F103&lt;=0,$G103&lt;=0,AND($H103&lt;&gt;"",$H103&lt;0),AND($I103&lt;&gt;"",$I103&lt;0)),"Wert prüfen","OK"))))))</f>
        <v/>
      </c>
    </row>
    <row r="104">
      <c r="A104" s="34" t="n">
        <v>100</v>
      </c>
      <c r="B104" s="27" t="n"/>
      <c r="C104" s="27" t="n"/>
      <c r="D104" s="27" t="n"/>
      <c r="E104" s="54" t="n"/>
      <c r="F104" s="29" t="n"/>
      <c r="G104" s="55" t="n"/>
      <c r="H104" s="56" t="n"/>
      <c r="I104" s="57" t="n"/>
      <c r="J104" s="47">
        <f>IF($O104&lt;&gt;"OK","",IFERROR($E104/$G104,""))</f>
        <v/>
      </c>
      <c r="K104" s="47">
        <f>IF($O104&lt;&gt;"OK","",$J104*$F104*Parameter!$B$3)</f>
        <v/>
      </c>
      <c r="L104" s="50">
        <f>IF($O104&lt;&gt;"OK","",$K104*IF($H104="",Parameter!$B$4,$H104))</f>
        <v/>
      </c>
      <c r="M104" s="50">
        <f>IF($O104&lt;&gt;"OK","",$E104*$F104*Parameter!$B$3*IF($I104="",Parameter!$B$7,$I104))</f>
        <v/>
      </c>
      <c r="N104" s="50">
        <f>IF($O104&lt;&gt;"OK","",$L104+$M104)</f>
        <v/>
      </c>
      <c r="O104" s="35">
        <f>IF(COUNTA($B104:$I104)=0,"",IF($B104="","Eingabe unvollständig",IF($B104="Nein","nicht einbezogen",IF($B104&lt;&gt;"Ja","Wert prüfen",IF(COUNTA($C104:$G104)&lt;5,"Eingabe unvollständig",IF(OR($E104&lt;=0,$F104&lt;=0,$G104&lt;=0,AND($H104&lt;&gt;"",$H104&lt;0),AND($I104&lt;&gt;"",$I104&lt;0)),"Wert prüfen","OK"))))))</f>
        <v/>
      </c>
    </row>
    <row r="105">
      <c r="A105" s="26" t="n">
        <v>101</v>
      </c>
      <c r="B105" s="27" t="n"/>
      <c r="C105" s="27" t="n"/>
      <c r="D105" s="27" t="n"/>
      <c r="E105" s="54" t="n"/>
      <c r="F105" s="29" t="n"/>
      <c r="G105" s="55" t="n"/>
      <c r="H105" s="56" t="n"/>
      <c r="I105" s="57" t="n"/>
      <c r="J105" s="48">
        <f>IF($O105&lt;&gt;"OK","",IFERROR($E105/$G105,""))</f>
        <v/>
      </c>
      <c r="K105" s="48">
        <f>IF($O105&lt;&gt;"OK","",$J105*$F105*Parameter!$B$3)</f>
        <v/>
      </c>
      <c r="L105" s="49">
        <f>IF($O105&lt;&gt;"OK","",$K105*IF($H105="",Parameter!$B$4,$H105))</f>
        <v/>
      </c>
      <c r="M105" s="49">
        <f>IF($O105&lt;&gt;"OK","",$E105*$F105*Parameter!$B$3*IF($I105="",Parameter!$B$7,$I105))</f>
        <v/>
      </c>
      <c r="N105" s="49">
        <f>IF($O105&lt;&gt;"OK","",$L105+$M105)</f>
        <v/>
      </c>
      <c r="O105" s="33">
        <f>IF(COUNTA($B105:$I105)=0,"",IF($B105="","Eingabe unvollständig",IF($B105="Nein","nicht einbezogen",IF($B105&lt;&gt;"Ja","Wert prüfen",IF(COUNTA($C105:$G105)&lt;5,"Eingabe unvollständig",IF(OR($E105&lt;=0,$F105&lt;=0,$G105&lt;=0,AND($H105&lt;&gt;"",$H105&lt;0),AND($I105&lt;&gt;"",$I105&lt;0)),"Wert prüfen","OK"))))))</f>
        <v/>
      </c>
    </row>
    <row r="106">
      <c r="A106" s="34" t="n">
        <v>102</v>
      </c>
      <c r="B106" s="27" t="n"/>
      <c r="C106" s="27" t="n"/>
      <c r="D106" s="27" t="n"/>
      <c r="E106" s="54" t="n"/>
      <c r="F106" s="29" t="n"/>
      <c r="G106" s="55" t="n"/>
      <c r="H106" s="56" t="n"/>
      <c r="I106" s="57" t="n"/>
      <c r="J106" s="47">
        <f>IF($O106&lt;&gt;"OK","",IFERROR($E106/$G106,""))</f>
        <v/>
      </c>
      <c r="K106" s="47">
        <f>IF($O106&lt;&gt;"OK","",$J106*$F106*Parameter!$B$3)</f>
        <v/>
      </c>
      <c r="L106" s="50">
        <f>IF($O106&lt;&gt;"OK","",$K106*IF($H106="",Parameter!$B$4,$H106))</f>
        <v/>
      </c>
      <c r="M106" s="50">
        <f>IF($O106&lt;&gt;"OK","",$E106*$F106*Parameter!$B$3*IF($I106="",Parameter!$B$7,$I106))</f>
        <v/>
      </c>
      <c r="N106" s="50">
        <f>IF($O106&lt;&gt;"OK","",$L106+$M106)</f>
        <v/>
      </c>
      <c r="O106" s="35">
        <f>IF(COUNTA($B106:$I106)=0,"",IF($B106="","Eingabe unvollständig",IF($B106="Nein","nicht einbezogen",IF($B106&lt;&gt;"Ja","Wert prüfen",IF(COUNTA($C106:$G106)&lt;5,"Eingabe unvollständig",IF(OR($E106&lt;=0,$F106&lt;=0,$G106&lt;=0,AND($H106&lt;&gt;"",$H106&lt;0),AND($I106&lt;&gt;"",$I106&lt;0)),"Wert prüfen","OK"))))))</f>
        <v/>
      </c>
    </row>
    <row r="107">
      <c r="A107" s="26" t="n">
        <v>103</v>
      </c>
      <c r="B107" s="27" t="n"/>
      <c r="C107" s="27" t="n"/>
      <c r="D107" s="27" t="n"/>
      <c r="E107" s="54" t="n"/>
      <c r="F107" s="29" t="n"/>
      <c r="G107" s="55" t="n"/>
      <c r="H107" s="56" t="n"/>
      <c r="I107" s="57" t="n"/>
      <c r="J107" s="48">
        <f>IF($O107&lt;&gt;"OK","",IFERROR($E107/$G107,""))</f>
        <v/>
      </c>
      <c r="K107" s="48">
        <f>IF($O107&lt;&gt;"OK","",$J107*$F107*Parameter!$B$3)</f>
        <v/>
      </c>
      <c r="L107" s="49">
        <f>IF($O107&lt;&gt;"OK","",$K107*IF($H107="",Parameter!$B$4,$H107))</f>
        <v/>
      </c>
      <c r="M107" s="49">
        <f>IF($O107&lt;&gt;"OK","",$E107*$F107*Parameter!$B$3*IF($I107="",Parameter!$B$7,$I107))</f>
        <v/>
      </c>
      <c r="N107" s="49">
        <f>IF($O107&lt;&gt;"OK","",$L107+$M107)</f>
        <v/>
      </c>
      <c r="O107" s="33">
        <f>IF(COUNTA($B107:$I107)=0,"",IF($B107="","Eingabe unvollständig",IF($B107="Nein","nicht einbezogen",IF($B107&lt;&gt;"Ja","Wert prüfen",IF(COUNTA($C107:$G107)&lt;5,"Eingabe unvollständig",IF(OR($E107&lt;=0,$F107&lt;=0,$G107&lt;=0,AND($H107&lt;&gt;"",$H107&lt;0),AND($I107&lt;&gt;"",$I107&lt;0)),"Wert prüfen","OK"))))))</f>
        <v/>
      </c>
    </row>
    <row r="108">
      <c r="A108" s="34" t="n">
        <v>104</v>
      </c>
      <c r="B108" s="27" t="n"/>
      <c r="C108" s="27" t="n"/>
      <c r="D108" s="27" t="n"/>
      <c r="E108" s="54" t="n"/>
      <c r="F108" s="29" t="n"/>
      <c r="G108" s="55" t="n"/>
      <c r="H108" s="56" t="n"/>
      <c r="I108" s="57" t="n"/>
      <c r="J108" s="47">
        <f>IF($O108&lt;&gt;"OK","",IFERROR($E108/$G108,""))</f>
        <v/>
      </c>
      <c r="K108" s="47">
        <f>IF($O108&lt;&gt;"OK","",$J108*$F108*Parameter!$B$3)</f>
        <v/>
      </c>
      <c r="L108" s="50">
        <f>IF($O108&lt;&gt;"OK","",$K108*IF($H108="",Parameter!$B$4,$H108))</f>
        <v/>
      </c>
      <c r="M108" s="50">
        <f>IF($O108&lt;&gt;"OK","",$E108*$F108*Parameter!$B$3*IF($I108="",Parameter!$B$7,$I108))</f>
        <v/>
      </c>
      <c r="N108" s="50">
        <f>IF($O108&lt;&gt;"OK","",$L108+$M108)</f>
        <v/>
      </c>
      <c r="O108" s="35">
        <f>IF(COUNTA($B108:$I108)=0,"",IF($B108="","Eingabe unvollständig",IF($B108="Nein","nicht einbezogen",IF($B108&lt;&gt;"Ja","Wert prüfen",IF(COUNTA($C108:$G108)&lt;5,"Eingabe unvollständig",IF(OR($E108&lt;=0,$F108&lt;=0,$G108&lt;=0,AND($H108&lt;&gt;"",$H108&lt;0),AND($I108&lt;&gt;"",$I108&lt;0)),"Wert prüfen","OK"))))))</f>
        <v/>
      </c>
    </row>
    <row r="109">
      <c r="A109" s="26" t="n">
        <v>105</v>
      </c>
      <c r="B109" s="27" t="n"/>
      <c r="C109" s="27" t="n"/>
      <c r="D109" s="27" t="n"/>
      <c r="E109" s="54" t="n"/>
      <c r="F109" s="29" t="n"/>
      <c r="G109" s="55" t="n"/>
      <c r="H109" s="56" t="n"/>
      <c r="I109" s="57" t="n"/>
      <c r="J109" s="48">
        <f>IF($O109&lt;&gt;"OK","",IFERROR($E109/$G109,""))</f>
        <v/>
      </c>
      <c r="K109" s="48">
        <f>IF($O109&lt;&gt;"OK","",$J109*$F109*Parameter!$B$3)</f>
        <v/>
      </c>
      <c r="L109" s="49">
        <f>IF($O109&lt;&gt;"OK","",$K109*IF($H109="",Parameter!$B$4,$H109))</f>
        <v/>
      </c>
      <c r="M109" s="49">
        <f>IF($O109&lt;&gt;"OK","",$E109*$F109*Parameter!$B$3*IF($I109="",Parameter!$B$7,$I109))</f>
        <v/>
      </c>
      <c r="N109" s="49">
        <f>IF($O109&lt;&gt;"OK","",$L109+$M109)</f>
        <v/>
      </c>
      <c r="O109" s="33">
        <f>IF(COUNTA($B109:$I109)=0,"",IF($B109="","Eingabe unvollständig",IF($B109="Nein","nicht einbezogen",IF($B109&lt;&gt;"Ja","Wert prüfen",IF(COUNTA($C109:$G109)&lt;5,"Eingabe unvollständig",IF(OR($E109&lt;=0,$F109&lt;=0,$G109&lt;=0,AND($H109&lt;&gt;"",$H109&lt;0),AND($I109&lt;&gt;"",$I109&lt;0)),"Wert prüfen","OK"))))))</f>
        <v/>
      </c>
    </row>
    <row r="110">
      <c r="A110" s="34" t="n">
        <v>106</v>
      </c>
      <c r="B110" s="27" t="n"/>
      <c r="C110" s="27" t="n"/>
      <c r="D110" s="27" t="n"/>
      <c r="E110" s="54" t="n"/>
      <c r="F110" s="29" t="n"/>
      <c r="G110" s="55" t="n"/>
      <c r="H110" s="56" t="n"/>
      <c r="I110" s="57" t="n"/>
      <c r="J110" s="47">
        <f>IF($O110&lt;&gt;"OK","",IFERROR($E110/$G110,""))</f>
        <v/>
      </c>
      <c r="K110" s="47">
        <f>IF($O110&lt;&gt;"OK","",$J110*$F110*Parameter!$B$3)</f>
        <v/>
      </c>
      <c r="L110" s="50">
        <f>IF($O110&lt;&gt;"OK","",$K110*IF($H110="",Parameter!$B$4,$H110))</f>
        <v/>
      </c>
      <c r="M110" s="50">
        <f>IF($O110&lt;&gt;"OK","",$E110*$F110*Parameter!$B$3*IF($I110="",Parameter!$B$7,$I110))</f>
        <v/>
      </c>
      <c r="N110" s="50">
        <f>IF($O110&lt;&gt;"OK","",$L110+$M110)</f>
        <v/>
      </c>
      <c r="O110" s="35">
        <f>IF(COUNTA($B110:$I110)=0,"",IF($B110="","Eingabe unvollständig",IF($B110="Nein","nicht einbezogen",IF($B110&lt;&gt;"Ja","Wert prüfen",IF(COUNTA($C110:$G110)&lt;5,"Eingabe unvollständig",IF(OR($E110&lt;=0,$F110&lt;=0,$G110&lt;=0,AND($H110&lt;&gt;"",$H110&lt;0),AND($I110&lt;&gt;"",$I110&lt;0)),"Wert prüfen","OK"))))))</f>
        <v/>
      </c>
    </row>
    <row r="111">
      <c r="A111" s="26" t="n">
        <v>107</v>
      </c>
      <c r="B111" s="27" t="n"/>
      <c r="C111" s="27" t="n"/>
      <c r="D111" s="27" t="n"/>
      <c r="E111" s="54" t="n"/>
      <c r="F111" s="29" t="n"/>
      <c r="G111" s="55" t="n"/>
      <c r="H111" s="56" t="n"/>
      <c r="I111" s="57" t="n"/>
      <c r="J111" s="48">
        <f>IF($O111&lt;&gt;"OK","",IFERROR($E111/$G111,""))</f>
        <v/>
      </c>
      <c r="K111" s="48">
        <f>IF($O111&lt;&gt;"OK","",$J111*$F111*Parameter!$B$3)</f>
        <v/>
      </c>
      <c r="L111" s="49">
        <f>IF($O111&lt;&gt;"OK","",$K111*IF($H111="",Parameter!$B$4,$H111))</f>
        <v/>
      </c>
      <c r="M111" s="49">
        <f>IF($O111&lt;&gt;"OK","",$E111*$F111*Parameter!$B$3*IF($I111="",Parameter!$B$7,$I111))</f>
        <v/>
      </c>
      <c r="N111" s="49">
        <f>IF($O111&lt;&gt;"OK","",$L111+$M111)</f>
        <v/>
      </c>
      <c r="O111" s="33">
        <f>IF(COUNTA($B111:$I111)=0,"",IF($B111="","Eingabe unvollständig",IF($B111="Nein","nicht einbezogen",IF($B111&lt;&gt;"Ja","Wert prüfen",IF(COUNTA($C111:$G111)&lt;5,"Eingabe unvollständig",IF(OR($E111&lt;=0,$F111&lt;=0,$G111&lt;=0,AND($H111&lt;&gt;"",$H111&lt;0),AND($I111&lt;&gt;"",$I111&lt;0)),"Wert prüfen","OK"))))))</f>
        <v/>
      </c>
    </row>
    <row r="112">
      <c r="A112" s="34" t="n">
        <v>108</v>
      </c>
      <c r="B112" s="27" t="n"/>
      <c r="C112" s="27" t="n"/>
      <c r="D112" s="27" t="n"/>
      <c r="E112" s="54" t="n"/>
      <c r="F112" s="29" t="n"/>
      <c r="G112" s="55" t="n"/>
      <c r="H112" s="56" t="n"/>
      <c r="I112" s="57" t="n"/>
      <c r="J112" s="47">
        <f>IF($O112&lt;&gt;"OK","",IFERROR($E112/$G112,""))</f>
        <v/>
      </c>
      <c r="K112" s="47">
        <f>IF($O112&lt;&gt;"OK","",$J112*$F112*Parameter!$B$3)</f>
        <v/>
      </c>
      <c r="L112" s="50">
        <f>IF($O112&lt;&gt;"OK","",$K112*IF($H112="",Parameter!$B$4,$H112))</f>
        <v/>
      </c>
      <c r="M112" s="50">
        <f>IF($O112&lt;&gt;"OK","",$E112*$F112*Parameter!$B$3*IF($I112="",Parameter!$B$7,$I112))</f>
        <v/>
      </c>
      <c r="N112" s="50">
        <f>IF($O112&lt;&gt;"OK","",$L112+$M112)</f>
        <v/>
      </c>
      <c r="O112" s="35">
        <f>IF(COUNTA($B112:$I112)=0,"",IF($B112="","Eingabe unvollständig",IF($B112="Nein","nicht einbezogen",IF($B112&lt;&gt;"Ja","Wert prüfen",IF(COUNTA($C112:$G112)&lt;5,"Eingabe unvollständig",IF(OR($E112&lt;=0,$F112&lt;=0,$G112&lt;=0,AND($H112&lt;&gt;"",$H112&lt;0),AND($I112&lt;&gt;"",$I112&lt;0)),"Wert prüfen","OK"))))))</f>
        <v/>
      </c>
    </row>
    <row r="113">
      <c r="A113" s="26" t="n">
        <v>109</v>
      </c>
      <c r="B113" s="27" t="n"/>
      <c r="C113" s="27" t="n"/>
      <c r="D113" s="27" t="n"/>
      <c r="E113" s="54" t="n"/>
      <c r="F113" s="29" t="n"/>
      <c r="G113" s="55" t="n"/>
      <c r="H113" s="56" t="n"/>
      <c r="I113" s="57" t="n"/>
      <c r="J113" s="48">
        <f>IF($O113&lt;&gt;"OK","",IFERROR($E113/$G113,""))</f>
        <v/>
      </c>
      <c r="K113" s="48">
        <f>IF($O113&lt;&gt;"OK","",$J113*$F113*Parameter!$B$3)</f>
        <v/>
      </c>
      <c r="L113" s="49">
        <f>IF($O113&lt;&gt;"OK","",$K113*IF($H113="",Parameter!$B$4,$H113))</f>
        <v/>
      </c>
      <c r="M113" s="49">
        <f>IF($O113&lt;&gt;"OK","",$E113*$F113*Parameter!$B$3*IF($I113="",Parameter!$B$7,$I113))</f>
        <v/>
      </c>
      <c r="N113" s="49">
        <f>IF($O113&lt;&gt;"OK","",$L113+$M113)</f>
        <v/>
      </c>
      <c r="O113" s="33">
        <f>IF(COUNTA($B113:$I113)=0,"",IF($B113="","Eingabe unvollständig",IF($B113="Nein","nicht einbezogen",IF($B113&lt;&gt;"Ja","Wert prüfen",IF(COUNTA($C113:$G113)&lt;5,"Eingabe unvollständig",IF(OR($E113&lt;=0,$F113&lt;=0,$G113&lt;=0,AND($H113&lt;&gt;"",$H113&lt;0),AND($I113&lt;&gt;"",$I113&lt;0)),"Wert prüfen","OK"))))))</f>
        <v/>
      </c>
    </row>
    <row r="114">
      <c r="A114" s="34" t="n">
        <v>110</v>
      </c>
      <c r="B114" s="27" t="n"/>
      <c r="C114" s="27" t="n"/>
      <c r="D114" s="27" t="n"/>
      <c r="E114" s="54" t="n"/>
      <c r="F114" s="29" t="n"/>
      <c r="G114" s="55" t="n"/>
      <c r="H114" s="56" t="n"/>
      <c r="I114" s="57" t="n"/>
      <c r="J114" s="47">
        <f>IF($O114&lt;&gt;"OK","",IFERROR($E114/$G114,""))</f>
        <v/>
      </c>
      <c r="K114" s="47">
        <f>IF($O114&lt;&gt;"OK","",$J114*$F114*Parameter!$B$3)</f>
        <v/>
      </c>
      <c r="L114" s="50">
        <f>IF($O114&lt;&gt;"OK","",$K114*IF($H114="",Parameter!$B$4,$H114))</f>
        <v/>
      </c>
      <c r="M114" s="50">
        <f>IF($O114&lt;&gt;"OK","",$E114*$F114*Parameter!$B$3*IF($I114="",Parameter!$B$7,$I114))</f>
        <v/>
      </c>
      <c r="N114" s="50">
        <f>IF($O114&lt;&gt;"OK","",$L114+$M114)</f>
        <v/>
      </c>
      <c r="O114" s="35">
        <f>IF(COUNTA($B114:$I114)=0,"",IF($B114="","Eingabe unvollständig",IF($B114="Nein","nicht einbezogen",IF($B114&lt;&gt;"Ja","Wert prüfen",IF(COUNTA($C114:$G114)&lt;5,"Eingabe unvollständig",IF(OR($E114&lt;=0,$F114&lt;=0,$G114&lt;=0,AND($H114&lt;&gt;"",$H114&lt;0),AND($I114&lt;&gt;"",$I114&lt;0)),"Wert prüfen","OK"))))))</f>
        <v/>
      </c>
    </row>
    <row r="115">
      <c r="A115" s="26" t="n">
        <v>111</v>
      </c>
      <c r="B115" s="27" t="n"/>
      <c r="C115" s="27" t="n"/>
      <c r="D115" s="27" t="n"/>
      <c r="E115" s="54" t="n"/>
      <c r="F115" s="29" t="n"/>
      <c r="G115" s="55" t="n"/>
      <c r="H115" s="56" t="n"/>
      <c r="I115" s="57" t="n"/>
      <c r="J115" s="48">
        <f>IF($O115&lt;&gt;"OK","",IFERROR($E115/$G115,""))</f>
        <v/>
      </c>
      <c r="K115" s="48">
        <f>IF($O115&lt;&gt;"OK","",$J115*$F115*Parameter!$B$3)</f>
        <v/>
      </c>
      <c r="L115" s="49">
        <f>IF($O115&lt;&gt;"OK","",$K115*IF($H115="",Parameter!$B$4,$H115))</f>
        <v/>
      </c>
      <c r="M115" s="49">
        <f>IF($O115&lt;&gt;"OK","",$E115*$F115*Parameter!$B$3*IF($I115="",Parameter!$B$7,$I115))</f>
        <v/>
      </c>
      <c r="N115" s="49">
        <f>IF($O115&lt;&gt;"OK","",$L115+$M115)</f>
        <v/>
      </c>
      <c r="O115" s="33">
        <f>IF(COUNTA($B115:$I115)=0,"",IF($B115="","Eingabe unvollständig",IF($B115="Nein","nicht einbezogen",IF($B115&lt;&gt;"Ja","Wert prüfen",IF(COUNTA($C115:$G115)&lt;5,"Eingabe unvollständig",IF(OR($E115&lt;=0,$F115&lt;=0,$G115&lt;=0,AND($H115&lt;&gt;"",$H115&lt;0),AND($I115&lt;&gt;"",$I115&lt;0)),"Wert prüfen","OK"))))))</f>
        <v/>
      </c>
    </row>
    <row r="116">
      <c r="A116" s="34" t="n">
        <v>112</v>
      </c>
      <c r="B116" s="27" t="n"/>
      <c r="C116" s="27" t="n"/>
      <c r="D116" s="27" t="n"/>
      <c r="E116" s="54" t="n"/>
      <c r="F116" s="29" t="n"/>
      <c r="G116" s="55" t="n"/>
      <c r="H116" s="56" t="n"/>
      <c r="I116" s="57" t="n"/>
      <c r="J116" s="47">
        <f>IF($O116&lt;&gt;"OK","",IFERROR($E116/$G116,""))</f>
        <v/>
      </c>
      <c r="K116" s="47">
        <f>IF($O116&lt;&gt;"OK","",$J116*$F116*Parameter!$B$3)</f>
        <v/>
      </c>
      <c r="L116" s="50">
        <f>IF($O116&lt;&gt;"OK","",$K116*IF($H116="",Parameter!$B$4,$H116))</f>
        <v/>
      </c>
      <c r="M116" s="50">
        <f>IF($O116&lt;&gt;"OK","",$E116*$F116*Parameter!$B$3*IF($I116="",Parameter!$B$7,$I116))</f>
        <v/>
      </c>
      <c r="N116" s="50">
        <f>IF($O116&lt;&gt;"OK","",$L116+$M116)</f>
        <v/>
      </c>
      <c r="O116" s="35">
        <f>IF(COUNTA($B116:$I116)=0,"",IF($B116="","Eingabe unvollständig",IF($B116="Nein","nicht einbezogen",IF($B116&lt;&gt;"Ja","Wert prüfen",IF(COUNTA($C116:$G116)&lt;5,"Eingabe unvollständig",IF(OR($E116&lt;=0,$F116&lt;=0,$G116&lt;=0,AND($H116&lt;&gt;"",$H116&lt;0),AND($I116&lt;&gt;"",$I116&lt;0)),"Wert prüfen","OK"))))))</f>
        <v/>
      </c>
    </row>
    <row r="117">
      <c r="A117" s="26" t="n">
        <v>113</v>
      </c>
      <c r="B117" s="27" t="n"/>
      <c r="C117" s="27" t="n"/>
      <c r="D117" s="27" t="n"/>
      <c r="E117" s="54" t="n"/>
      <c r="F117" s="29" t="n"/>
      <c r="G117" s="55" t="n"/>
      <c r="H117" s="56" t="n"/>
      <c r="I117" s="57" t="n"/>
      <c r="J117" s="48">
        <f>IF($O117&lt;&gt;"OK","",IFERROR($E117/$G117,""))</f>
        <v/>
      </c>
      <c r="K117" s="48">
        <f>IF($O117&lt;&gt;"OK","",$J117*$F117*Parameter!$B$3)</f>
        <v/>
      </c>
      <c r="L117" s="49">
        <f>IF($O117&lt;&gt;"OK","",$K117*IF($H117="",Parameter!$B$4,$H117))</f>
        <v/>
      </c>
      <c r="M117" s="49">
        <f>IF($O117&lt;&gt;"OK","",$E117*$F117*Parameter!$B$3*IF($I117="",Parameter!$B$7,$I117))</f>
        <v/>
      </c>
      <c r="N117" s="49">
        <f>IF($O117&lt;&gt;"OK","",$L117+$M117)</f>
        <v/>
      </c>
      <c r="O117" s="33">
        <f>IF(COUNTA($B117:$I117)=0,"",IF($B117="","Eingabe unvollständig",IF($B117="Nein","nicht einbezogen",IF($B117&lt;&gt;"Ja","Wert prüfen",IF(COUNTA($C117:$G117)&lt;5,"Eingabe unvollständig",IF(OR($E117&lt;=0,$F117&lt;=0,$G117&lt;=0,AND($H117&lt;&gt;"",$H117&lt;0),AND($I117&lt;&gt;"",$I117&lt;0)),"Wert prüfen","OK"))))))</f>
        <v/>
      </c>
    </row>
    <row r="118">
      <c r="A118" s="34" t="n">
        <v>114</v>
      </c>
      <c r="B118" s="27" t="n"/>
      <c r="C118" s="27" t="n"/>
      <c r="D118" s="27" t="n"/>
      <c r="E118" s="54" t="n"/>
      <c r="F118" s="29" t="n"/>
      <c r="G118" s="55" t="n"/>
      <c r="H118" s="56" t="n"/>
      <c r="I118" s="57" t="n"/>
      <c r="J118" s="47">
        <f>IF($O118&lt;&gt;"OK","",IFERROR($E118/$G118,""))</f>
        <v/>
      </c>
      <c r="K118" s="47">
        <f>IF($O118&lt;&gt;"OK","",$J118*$F118*Parameter!$B$3)</f>
        <v/>
      </c>
      <c r="L118" s="50">
        <f>IF($O118&lt;&gt;"OK","",$K118*IF($H118="",Parameter!$B$4,$H118))</f>
        <v/>
      </c>
      <c r="M118" s="50">
        <f>IF($O118&lt;&gt;"OK","",$E118*$F118*Parameter!$B$3*IF($I118="",Parameter!$B$7,$I118))</f>
        <v/>
      </c>
      <c r="N118" s="50">
        <f>IF($O118&lt;&gt;"OK","",$L118+$M118)</f>
        <v/>
      </c>
      <c r="O118" s="35">
        <f>IF(COUNTA($B118:$I118)=0,"",IF($B118="","Eingabe unvollständig",IF($B118="Nein","nicht einbezogen",IF($B118&lt;&gt;"Ja","Wert prüfen",IF(COUNTA($C118:$G118)&lt;5,"Eingabe unvollständig",IF(OR($E118&lt;=0,$F118&lt;=0,$G118&lt;=0,AND($H118&lt;&gt;"",$H118&lt;0),AND($I118&lt;&gt;"",$I118&lt;0)),"Wert prüfen","OK"))))))</f>
        <v/>
      </c>
    </row>
    <row r="119">
      <c r="A119" s="26" t="n">
        <v>115</v>
      </c>
      <c r="B119" s="27" t="n"/>
      <c r="C119" s="27" t="n"/>
      <c r="D119" s="27" t="n"/>
      <c r="E119" s="54" t="n"/>
      <c r="F119" s="29" t="n"/>
      <c r="G119" s="55" t="n"/>
      <c r="H119" s="56" t="n"/>
      <c r="I119" s="57" t="n"/>
      <c r="J119" s="48">
        <f>IF($O119&lt;&gt;"OK","",IFERROR($E119/$G119,""))</f>
        <v/>
      </c>
      <c r="K119" s="48">
        <f>IF($O119&lt;&gt;"OK","",$J119*$F119*Parameter!$B$3)</f>
        <v/>
      </c>
      <c r="L119" s="49">
        <f>IF($O119&lt;&gt;"OK","",$K119*IF($H119="",Parameter!$B$4,$H119))</f>
        <v/>
      </c>
      <c r="M119" s="49">
        <f>IF($O119&lt;&gt;"OK","",$E119*$F119*Parameter!$B$3*IF($I119="",Parameter!$B$7,$I119))</f>
        <v/>
      </c>
      <c r="N119" s="49">
        <f>IF($O119&lt;&gt;"OK","",$L119+$M119)</f>
        <v/>
      </c>
      <c r="O119" s="33">
        <f>IF(COUNTA($B119:$I119)=0,"",IF($B119="","Eingabe unvollständig",IF($B119="Nein","nicht einbezogen",IF($B119&lt;&gt;"Ja","Wert prüfen",IF(COUNTA($C119:$G119)&lt;5,"Eingabe unvollständig",IF(OR($E119&lt;=0,$F119&lt;=0,$G119&lt;=0,AND($H119&lt;&gt;"",$H119&lt;0),AND($I119&lt;&gt;"",$I119&lt;0)),"Wert prüfen","OK"))))))</f>
        <v/>
      </c>
    </row>
    <row r="120">
      <c r="A120" s="34" t="n">
        <v>116</v>
      </c>
      <c r="B120" s="27" t="n"/>
      <c r="C120" s="27" t="n"/>
      <c r="D120" s="27" t="n"/>
      <c r="E120" s="54" t="n"/>
      <c r="F120" s="29" t="n"/>
      <c r="G120" s="55" t="n"/>
      <c r="H120" s="56" t="n"/>
      <c r="I120" s="57" t="n"/>
      <c r="J120" s="47">
        <f>IF($O120&lt;&gt;"OK","",IFERROR($E120/$G120,""))</f>
        <v/>
      </c>
      <c r="K120" s="47">
        <f>IF($O120&lt;&gt;"OK","",$J120*$F120*Parameter!$B$3)</f>
        <v/>
      </c>
      <c r="L120" s="50">
        <f>IF($O120&lt;&gt;"OK","",$K120*IF($H120="",Parameter!$B$4,$H120))</f>
        <v/>
      </c>
      <c r="M120" s="50">
        <f>IF($O120&lt;&gt;"OK","",$E120*$F120*Parameter!$B$3*IF($I120="",Parameter!$B$7,$I120))</f>
        <v/>
      </c>
      <c r="N120" s="50">
        <f>IF($O120&lt;&gt;"OK","",$L120+$M120)</f>
        <v/>
      </c>
      <c r="O120" s="35">
        <f>IF(COUNTA($B120:$I120)=0,"",IF($B120="","Eingabe unvollständig",IF($B120="Nein","nicht einbezogen",IF($B120&lt;&gt;"Ja","Wert prüfen",IF(COUNTA($C120:$G120)&lt;5,"Eingabe unvollständig",IF(OR($E120&lt;=0,$F120&lt;=0,$G120&lt;=0,AND($H120&lt;&gt;"",$H120&lt;0),AND($I120&lt;&gt;"",$I120&lt;0)),"Wert prüfen","OK"))))))</f>
        <v/>
      </c>
    </row>
    <row r="121">
      <c r="A121" s="26" t="n">
        <v>117</v>
      </c>
      <c r="B121" s="27" t="n"/>
      <c r="C121" s="27" t="n"/>
      <c r="D121" s="27" t="n"/>
      <c r="E121" s="54" t="n"/>
      <c r="F121" s="29" t="n"/>
      <c r="G121" s="55" t="n"/>
      <c r="H121" s="56" t="n"/>
      <c r="I121" s="57" t="n"/>
      <c r="J121" s="48">
        <f>IF($O121&lt;&gt;"OK","",IFERROR($E121/$G121,""))</f>
        <v/>
      </c>
      <c r="K121" s="48">
        <f>IF($O121&lt;&gt;"OK","",$J121*$F121*Parameter!$B$3)</f>
        <v/>
      </c>
      <c r="L121" s="49">
        <f>IF($O121&lt;&gt;"OK","",$K121*IF($H121="",Parameter!$B$4,$H121))</f>
        <v/>
      </c>
      <c r="M121" s="49">
        <f>IF($O121&lt;&gt;"OK","",$E121*$F121*Parameter!$B$3*IF($I121="",Parameter!$B$7,$I121))</f>
        <v/>
      </c>
      <c r="N121" s="49">
        <f>IF($O121&lt;&gt;"OK","",$L121+$M121)</f>
        <v/>
      </c>
      <c r="O121" s="33">
        <f>IF(COUNTA($B121:$I121)=0,"",IF($B121="","Eingabe unvollständig",IF($B121="Nein","nicht einbezogen",IF($B121&lt;&gt;"Ja","Wert prüfen",IF(COUNTA($C121:$G121)&lt;5,"Eingabe unvollständig",IF(OR($E121&lt;=0,$F121&lt;=0,$G121&lt;=0,AND($H121&lt;&gt;"",$H121&lt;0),AND($I121&lt;&gt;"",$I121&lt;0)),"Wert prüfen","OK"))))))</f>
        <v/>
      </c>
    </row>
    <row r="122">
      <c r="A122" s="34" t="n">
        <v>118</v>
      </c>
      <c r="B122" s="27" t="n"/>
      <c r="C122" s="27" t="n"/>
      <c r="D122" s="27" t="n"/>
      <c r="E122" s="54" t="n"/>
      <c r="F122" s="29" t="n"/>
      <c r="G122" s="55" t="n"/>
      <c r="H122" s="56" t="n"/>
      <c r="I122" s="57" t="n"/>
      <c r="J122" s="47">
        <f>IF($O122&lt;&gt;"OK","",IFERROR($E122/$G122,""))</f>
        <v/>
      </c>
      <c r="K122" s="47">
        <f>IF($O122&lt;&gt;"OK","",$J122*$F122*Parameter!$B$3)</f>
        <v/>
      </c>
      <c r="L122" s="50">
        <f>IF($O122&lt;&gt;"OK","",$K122*IF($H122="",Parameter!$B$4,$H122))</f>
        <v/>
      </c>
      <c r="M122" s="50">
        <f>IF($O122&lt;&gt;"OK","",$E122*$F122*Parameter!$B$3*IF($I122="",Parameter!$B$7,$I122))</f>
        <v/>
      </c>
      <c r="N122" s="50">
        <f>IF($O122&lt;&gt;"OK","",$L122+$M122)</f>
        <v/>
      </c>
      <c r="O122" s="35">
        <f>IF(COUNTA($B122:$I122)=0,"",IF($B122="","Eingabe unvollständig",IF($B122="Nein","nicht einbezogen",IF($B122&lt;&gt;"Ja","Wert prüfen",IF(COUNTA($C122:$G122)&lt;5,"Eingabe unvollständig",IF(OR($E122&lt;=0,$F122&lt;=0,$G122&lt;=0,AND($H122&lt;&gt;"",$H122&lt;0),AND($I122&lt;&gt;"",$I122&lt;0)),"Wert prüfen","OK"))))))</f>
        <v/>
      </c>
    </row>
    <row r="123">
      <c r="A123" s="26" t="n">
        <v>119</v>
      </c>
      <c r="B123" s="27" t="n"/>
      <c r="C123" s="27" t="n"/>
      <c r="D123" s="27" t="n"/>
      <c r="E123" s="54" t="n"/>
      <c r="F123" s="29" t="n"/>
      <c r="G123" s="55" t="n"/>
      <c r="H123" s="56" t="n"/>
      <c r="I123" s="57" t="n"/>
      <c r="J123" s="48">
        <f>IF($O123&lt;&gt;"OK","",IFERROR($E123/$G123,""))</f>
        <v/>
      </c>
      <c r="K123" s="48">
        <f>IF($O123&lt;&gt;"OK","",$J123*$F123*Parameter!$B$3)</f>
        <v/>
      </c>
      <c r="L123" s="49">
        <f>IF($O123&lt;&gt;"OK","",$K123*IF($H123="",Parameter!$B$4,$H123))</f>
        <v/>
      </c>
      <c r="M123" s="49">
        <f>IF($O123&lt;&gt;"OK","",$E123*$F123*Parameter!$B$3*IF($I123="",Parameter!$B$7,$I123))</f>
        <v/>
      </c>
      <c r="N123" s="49">
        <f>IF($O123&lt;&gt;"OK","",$L123+$M123)</f>
        <v/>
      </c>
      <c r="O123" s="33">
        <f>IF(COUNTA($B123:$I123)=0,"",IF($B123="","Eingabe unvollständig",IF($B123="Nein","nicht einbezogen",IF($B123&lt;&gt;"Ja","Wert prüfen",IF(COUNTA($C123:$G123)&lt;5,"Eingabe unvollständig",IF(OR($E123&lt;=0,$F123&lt;=0,$G123&lt;=0,AND($H123&lt;&gt;"",$H123&lt;0),AND($I123&lt;&gt;"",$I123&lt;0)),"Wert prüfen","OK"))))))</f>
        <v/>
      </c>
    </row>
    <row r="124">
      <c r="A124" s="34" t="n">
        <v>120</v>
      </c>
      <c r="B124" s="27" t="n"/>
      <c r="C124" s="27" t="n"/>
      <c r="D124" s="27" t="n"/>
      <c r="E124" s="54" t="n"/>
      <c r="F124" s="29" t="n"/>
      <c r="G124" s="55" t="n"/>
      <c r="H124" s="56" t="n"/>
      <c r="I124" s="57" t="n"/>
      <c r="J124" s="47">
        <f>IF($O124&lt;&gt;"OK","",IFERROR($E124/$G124,""))</f>
        <v/>
      </c>
      <c r="K124" s="47">
        <f>IF($O124&lt;&gt;"OK","",$J124*$F124*Parameter!$B$3)</f>
        <v/>
      </c>
      <c r="L124" s="50">
        <f>IF($O124&lt;&gt;"OK","",$K124*IF($H124="",Parameter!$B$4,$H124))</f>
        <v/>
      </c>
      <c r="M124" s="50">
        <f>IF($O124&lt;&gt;"OK","",$E124*$F124*Parameter!$B$3*IF($I124="",Parameter!$B$7,$I124))</f>
        <v/>
      </c>
      <c r="N124" s="50">
        <f>IF($O124&lt;&gt;"OK","",$L124+$M124)</f>
        <v/>
      </c>
      <c r="O124" s="35">
        <f>IF(COUNTA($B124:$I124)=0,"",IF($B124="","Eingabe unvollständig",IF($B124="Nein","nicht einbezogen",IF($B124&lt;&gt;"Ja","Wert prüfen",IF(COUNTA($C124:$G124)&lt;5,"Eingabe unvollständig",IF(OR($E124&lt;=0,$F124&lt;=0,$G124&lt;=0,AND($H124&lt;&gt;"",$H124&lt;0),AND($I124&lt;&gt;"",$I124&lt;0)),"Wert prüfen","OK"))))))</f>
        <v/>
      </c>
    </row>
  </sheetData>
  <autoFilter ref="A4:O124"/>
  <mergeCells count="1">
    <mergeCell ref="A1:O1"/>
  </mergeCells>
  <conditionalFormatting sqref="O5:O124">
    <cfRule type="expression" priority="1" dxfId="0">
      <formula>$O5="OK"</formula>
    </cfRule>
    <cfRule type="expression" priority="2" dxfId="2">
      <formula>OR($O5="Eingabe unvollständig",$O5="Wert prüfen")</formula>
    </cfRule>
    <cfRule type="expression" priority="3" dxfId="3">
      <formula>$O5="nicht einbezogen"</formula>
    </cfRule>
  </conditionalFormatting>
  <conditionalFormatting sqref="E5:E124">
    <cfRule type="expression" priority="4" dxfId="2">
      <formula>AND($B5="Ja",OR(E5="",NOT(ISNUMBER(E5)),IFERROR(E5&lt;=0,TRUE)))</formula>
    </cfRule>
  </conditionalFormatting>
  <conditionalFormatting sqref="F5:F124">
    <cfRule type="expression" priority="5" dxfId="2">
      <formula>AND($B5="Ja",OR(F5="",NOT(ISNUMBER(F5)),IFERROR(F5&lt;=0,TRUE)))</formula>
    </cfRule>
  </conditionalFormatting>
  <conditionalFormatting sqref="G5:G124">
    <cfRule type="expression" priority="6" dxfId="2">
      <formula>AND($B5="Ja",OR(G5="",NOT(ISNUMBER(G5)),IFERROR(G5&lt;=0,TRUE)))</formula>
    </cfRule>
  </conditionalFormatting>
  <conditionalFormatting sqref="H5:H124">
    <cfRule type="expression" priority="7" dxfId="2">
      <formula>AND(H5&lt;&gt;"",OR(NOT(ISNUMBER(H5)),IFERROR(H5&lt;0,TRUE)))</formula>
    </cfRule>
  </conditionalFormatting>
  <conditionalFormatting sqref="I5:I124">
    <cfRule type="expression" priority="8" dxfId="2">
      <formula>AND(I5&lt;&gt;"",OR(NOT(ISNUMBER(I5)),IFERROR(I5&lt;0,TRUE)))</formula>
    </cfRule>
  </conditionalFormatting>
  <dataValidations count="8">
    <dataValidation sqref="B5:B124" showDropDown="0" showInputMessage="1" showErrorMessage="1" allowBlank="0" errorTitle="Ungültige Eingabe" error="Bitte einen Wert aus der Einbeziehen-Liste auswählen." promptTitle="Eingabehinweis" prompt="Bitte „Ja“ oder „Nein“ auswählen." type="list" errorStyle="stop">
      <formula1>INDIRECT("Parameter!$D$3:$D$4")</formula1>
    </dataValidation>
    <dataValidation sqref="C5:C124" showDropDown="0" showInputMessage="1" showErrorMessage="1" allowBlank="0" errorTitle="Ungültige Eingabe" error="Die Bereichsbezeichnung darf höchstens 100 Zeichen enthalten." promptTitle="Eingabehinweis" prompt="Bitte eine Bereichsbezeichnung mit höchstens 100 Zeichen eingeben." type="textLength" errorStyle="stop" operator="lessThanOrEqual">
      <formula1>100</formula1>
    </dataValidation>
    <dataValidation sqref="D5:D124" showDropDown="0" showInputMessage="1" showErrorMessage="1" allowBlank="0" errorTitle="Ungültige Eingabe" error="Bitte einen Wert aus der Leistungsliste auswählen." promptTitle="Eingabehinweis" prompt="Bitte eine Reinigungsleistung aus der Liste auswählen." type="list" errorStyle="stop">
      <formula1>INDIRECT("Parameter!$E$3:$E$10")</formula1>
    </dataValidation>
    <dataValidation sqref="E5:E124" showDropDown="0" showInputMessage="1" showErrorMessage="1" allowBlank="0" errorTitle="Ungültige Eingabe" error="Die Fläche muss größer als 0 und höchstens 100.000 m² sein." promptTitle="Eingabehinweis" prompt="Bitte eine Fläche größer als 0 und höchstens 100.000 m² eingeben." type="decimal" errorStyle="stop" operator="between">
      <formula1>0.0000001</formula1>
      <formula2>100000</formula2>
    </dataValidation>
    <dataValidation sqref="F5:F124" showDropDown="0" showInputMessage="1" showErrorMessage="1" allowBlank="0" errorTitle="Ungültige Eingabe" error="Die Einsatzhäufigkeit muss größer als 0 und höchstens 14 sein." promptTitle="Eingabehinweis" prompt="Bitte eine Häufigkeit größer als 0 und höchstens 14 eingeben." type="decimal" errorStyle="stop" operator="between">
      <formula1>0.0000001</formula1>
      <formula2>14</formula2>
    </dataValidation>
    <dataValidation sqref="G5:G124" showDropDown="0" showInputMessage="1" showErrorMessage="1" allowBlank="0" errorTitle="Ungültige Eingabe" error="Der Leistungswert muss größer als 0 und höchstens 5.000 m²/h sein." promptTitle="Eingabehinweis" prompt="Bitte einen Leistungswert größer als 0 und höchstens 5.000 m²/h eingeben." type="decimal" errorStyle="stop" operator="between">
      <formula1>0.0000001</formula1>
      <formula2>5000</formula2>
    </dataValidation>
    <dataValidation sqref="H5:H124" showDropDown="0" showInputMessage="1" showErrorMessage="1" allowBlank="0" errorTitle="Ungültige Eingabe" error="Der Personalkostensatz muss zwischen 0 und 200 €/h liegen." promptTitle="Eingabehinweis" prompt="Optional: Kostensatz zwischen 0 und 200 €/h. Leer verwendet den Standardwert." type="decimal" errorStyle="stop" operator="between">
      <formula1>0</formula1>
      <formula2>200</formula2>
    </dataValidation>
    <dataValidation sqref="I5:I124" showDropDown="0" showInputMessage="1" showErrorMessage="1" allowBlank="0" errorTitle="Ungültige Eingabe" error="Der Materialansatz muss zwischen 0 und 10 €/m² liegen." promptTitle="Eingabehinweis" prompt="Optional: Ansatz zwischen 0 und 10 €/m². Leer verwendet den Standardwert." type="decimal" errorStyle="stop" operator="between">
      <formula1>0</formula1>
      <formula2>10</formula2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67" customWidth="1" min="3" max="3"/>
    <col width="18" customWidth="1" min="4" max="4"/>
    <col width="31" customWidth="1" min="5" max="5"/>
  </cols>
  <sheetData>
    <row r="1" ht="28" customHeight="1">
      <c r="A1" s="1" t="inlineStr">
        <is>
          <t>Parameter und Auswahllisten</t>
        </is>
      </c>
      <c r="B1" s="41" t="n"/>
      <c r="C1" s="41" t="n"/>
      <c r="D1" s="41" t="n"/>
      <c r="E1" s="42" t="n"/>
    </row>
    <row r="2" ht="34" customHeight="1">
      <c r="A2" s="2" t="inlineStr">
        <is>
          <t>Parameter</t>
        </is>
      </c>
      <c r="B2" s="2" t="inlineStr">
        <is>
          <t>Standardwert</t>
        </is>
      </c>
      <c r="C2" s="2" t="inlineStr">
        <is>
          <t>Erläuterung</t>
        </is>
      </c>
      <c r="D2" s="2" t="inlineStr">
        <is>
          <t>Einbeziehen</t>
        </is>
      </c>
      <c r="E2" s="2" t="inlineStr">
        <is>
          <t>Reinigungsleistungen</t>
        </is>
      </c>
    </row>
    <row r="3" ht="32" customHeight="1">
      <c r="A3" s="3" t="inlineStr">
        <is>
          <t>Wochen je Kalkulationsmonat</t>
        </is>
      </c>
      <c r="B3" s="29" t="n">
        <v>4.33</v>
      </c>
      <c r="C3" s="3" t="inlineStr">
        <is>
          <t>Durchschnittliche Wochenzahl für die Monatsumrechnung.</t>
        </is>
      </c>
      <c r="D3" s="27" t="inlineStr">
        <is>
          <t>Ja</t>
        </is>
      </c>
      <c r="E3" s="27" t="inlineStr">
        <is>
          <t>Unterhaltsreinigung</t>
        </is>
      </c>
    </row>
    <row r="4" ht="32" customHeight="1">
      <c r="A4" s="5" t="inlineStr">
        <is>
          <t>Standard-Personalkostensatz Reinigung</t>
        </is>
      </c>
      <c r="B4" s="56" t="n">
        <v>24.8</v>
      </c>
      <c r="C4" s="5" t="inlineStr">
        <is>
          <t>Wird verwendet, wenn in einer Position kein eigener Satz eingetragen ist.</t>
        </is>
      </c>
      <c r="D4" s="27" t="inlineStr">
        <is>
          <t>Nein</t>
        </is>
      </c>
      <c r="E4" s="27" t="inlineStr">
        <is>
          <t>Sanitärreinigung</t>
        </is>
      </c>
    </row>
    <row r="5" ht="32" customHeight="1">
      <c r="A5" s="3" t="inlineStr">
        <is>
          <t>Personalkostensatz Fahrtzeit</t>
        </is>
      </c>
      <c r="B5" s="56" t="n">
        <v>24.8</v>
      </c>
      <c r="C5" s="3" t="inlineStr">
        <is>
          <t>Interner Kostensatz für die zentral berechnete Fahrtzeit.</t>
        </is>
      </c>
      <c r="D5" s="36" t="n"/>
      <c r="E5" s="27" t="inlineStr">
        <is>
          <t>Küchenreinigung</t>
        </is>
      </c>
    </row>
    <row r="6" ht="32" customHeight="1">
      <c r="A6" s="5" t="inlineStr">
        <is>
          <t>Fahrzeugkosten</t>
        </is>
      </c>
      <c r="B6" s="58" t="n">
        <v>0.45</v>
      </c>
      <c r="C6" s="5" t="inlineStr">
        <is>
          <t>Interner Fahrzeugkostenansatz je gefahrenem Kilometer.</t>
        </is>
      </c>
      <c r="D6" s="38" t="n"/>
      <c r="E6" s="27" t="inlineStr">
        <is>
          <t>Treppenhausreinigung</t>
        </is>
      </c>
    </row>
    <row r="7" ht="32" customHeight="1">
      <c r="A7" s="3" t="inlineStr">
        <is>
          <t>Standard-Materialansatz</t>
        </is>
      </c>
      <c r="B7" s="57" t="n">
        <v>0.035</v>
      </c>
      <c r="C7" s="3" t="inlineStr">
        <is>
          <t>Wird verwendet, wenn in einer Position kein eigener Materialansatz eingetragen ist.</t>
        </is>
      </c>
      <c r="D7" s="36" t="n"/>
      <c r="E7" s="27" t="inlineStr">
        <is>
          <t>Glasreinigung innen</t>
        </is>
      </c>
    </row>
    <row r="8">
      <c r="D8" s="38" t="n"/>
      <c r="E8" s="27" t="inlineStr">
        <is>
          <t>Lagerreinigung</t>
        </is>
      </c>
    </row>
    <row r="9" ht="42" customHeight="1">
      <c r="A9" s="39" t="inlineStr">
        <is>
          <t>Hinweis</t>
        </is>
      </c>
      <c r="B9" s="40" t="inlineStr">
        <is>
          <t>Die Annahmen sind intern veränderbar. Es wird keine tarifliche, steuerliche, vertragliche oder rechtliche Konformität zugesichert.</t>
        </is>
      </c>
      <c r="D9" s="36" t="n"/>
      <c r="E9" s="27" t="inlineStr">
        <is>
          <t>Grundreinigung</t>
        </is>
      </c>
    </row>
    <row r="10">
      <c r="D10" s="38" t="n"/>
      <c r="E10" s="27" t="inlineStr">
        <is>
          <t>Sonstige Flächenreinigung</t>
        </is>
      </c>
    </row>
  </sheetData>
  <mergeCells count="1">
    <mergeCell ref="A1:E1"/>
  </mergeCells>
  <dataValidations count="4">
    <dataValidation sqref="B3" showDropDown="0" showInputMessage="1" showErrorMessage="1" allowBlank="0" errorTitle="Ungültige Eingabe" error="Der Wochenfaktor muss größer als 0 und höchstens 6 sein." promptTitle="Eingabehinweis" prompt="Bitte einen Wochenfaktor größer als 0 und höchstens 6 eingeben." type="decimal" errorStyle="stop" operator="between">
      <formula1>0.0000001</formula1>
      <formula2>6</formula2>
    </dataValidation>
    <dataValidation sqref="B4:B5" showDropDown="0" showInputMessage="1" showErrorMessage="1" allowBlank="0" errorTitle="Ungültige Eingabe" error="Der Kostensatz muss größer als 0 und höchstens 200 €/h sein." promptTitle="Eingabehinweis" prompt="Bitte einen Kostensatz größer als 0 und höchstens 200 €/h eingeben." type="decimal" errorStyle="stop" operator="between">
      <formula1>0.0000001</formula1>
      <formula2>200</formula2>
    </dataValidation>
    <dataValidation sqref="B6" showDropDown="0" showInputMessage="1" showErrorMessage="1" allowBlank="0" errorTitle="Ungültige Eingabe" error="Die Fahrzeugkosten müssen zwischen 0 und 10 €/km liegen." promptTitle="Eingabehinweis" prompt="Bitte Fahrzeugkosten zwischen 0 und 10 €/km eingeben." type="decimal" errorStyle="stop" operator="between">
      <formula1>0</formula1>
      <formula2>10</formula2>
    </dataValidation>
    <dataValidation sqref="B7" showDropDown="0" showInputMessage="1" showErrorMessage="1" allowBlank="0" errorTitle="Ungültige Eingabe" error="Der Materialansatz muss zwischen 0 und 10 €/m² liegen." promptTitle="Eingabehinweis" prompt="Bitte einen Materialansatz zwischen 0 und 10 €/m² eingeben." type="decimal" errorStyle="stop" operator="between">
      <formula1>0</formula1>
      <formula2>10</formula2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Reinigungsbetrieb</dc:creator>
  <dc:title xmlns:dc="http://purl.org/dc/elements/1.1/">Kalkulation Gebäudereinigung Excel</dc:title>
  <dc:description xmlns:dc="http://purl.org/dc/elements/1.1/">Interne Nettokalkulation für Gebäudereinigungsleistungen ohne Umsatzsteuerberechnung.</dc:description>
  <dc:subject xmlns:dc="http://purl.org/dc/elements/1.1/">Interne Kalkulation eines regelmäßigen Reinigungsauftrags</dc:subject>
  <dcterms:created xmlns:dcterms="http://purl.org/dc/terms/" xmlns:xsi="http://www.w3.org/2001/XMLSchema-instance" xsi:type="dcterms:W3CDTF">2026-09-09T12:23:02Z</dcterms:created>
  <dcterms:modified xmlns:dcterms="http://purl.org/dc/terms/" xmlns:xsi="http://www.w3.org/2001/XMLSchema-instance" xsi:type="dcterms:W3CDTF">2026-09-09T12:23:03+00:00Z</dcterms:modified>
</cp:coreProperties>
</file>