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Kommunikationsplan" sheetId="2" state="visible" r:id="rId2"/>
    <sheet xmlns:r="http://schemas.openxmlformats.org/officeDocument/2006/relationships" name="Parameter" sheetId="3" state="visible" r:id="rId3"/>
  </sheets>
  <definedNames>
    <definedName name="_xlnm._FilterDatabase" localSheetId="1" hidden="1">'Kommunikationsplan'!$A$4:$N$104</definedName>
    <definedName name="_xlnm._FilterDatabase" localSheetId="2" hidden="1">'Parameter'!$A$4:$E$11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i val="1"/>
      <color rgb="00607068"/>
      <sz val="9"/>
    </font>
    <font>
      <name val="Calibri"/>
      <b val="1"/>
      <color rgb="00FFFFFF"/>
      <sz val="11"/>
    </font>
    <font>
      <name val="Calibri"/>
      <color rgb="0024352D"/>
      <sz val="10"/>
    </font>
    <font>
      <name val="Calibri"/>
      <b val="1"/>
      <color rgb="0024352D"/>
      <sz val="10"/>
    </font>
  </fonts>
  <fills count="7">
    <fill>
      <patternFill/>
    </fill>
    <fill>
      <patternFill patternType="gray125"/>
    </fill>
    <fill>
      <patternFill patternType="solid">
        <fgColor rgb="0012372A"/>
      </patternFill>
    </fill>
    <fill>
      <patternFill patternType="solid">
        <fgColor rgb="002F6B4F"/>
      </patternFill>
    </fill>
    <fill>
      <patternFill patternType="solid">
        <fgColor rgb="00F3F7F4"/>
      </patternFill>
    </fill>
    <fill>
      <patternFill patternType="solid">
        <fgColor rgb="00E5F2EA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B9C9BF"/>
      </left>
      <right style="thin">
        <color rgb="00B9C9BF"/>
      </right>
      <top style="thin">
        <color rgb="00B9C9BF"/>
      </top>
      <bottom style="thin">
        <color rgb="00B9C9B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164" fontId="4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9" fontId="4" fillId="6" borderId="1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left" vertical="center" wrapText="1"/>
    </xf>
    <xf numFmtId="164" fontId="4" fillId="0" borderId="0" applyAlignment="1" pivotButton="0" quotePrefix="0" xfId="0">
      <alignment horizontal="left" vertical="center"/>
    </xf>
    <xf numFmtId="164" fontId="4" fillId="5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56A2D"/>
        </patternFill>
      </fill>
    </dxf>
    <dxf>
      <font>
        <name val="Calibri"/>
        <b val="1"/>
        <color rgb="00B56A2D"/>
        <sz val="10"/>
      </font>
      <fill>
        <patternFill patternType="solid">
          <fgColor rgb="00F7E7D8"/>
        </patternFill>
      </fill>
    </dxf>
    <dxf>
      <font>
        <name val="Calibri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Vorgänge je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'Übersicht'!E4</f>
            </strRef>
          </tx>
          <spPr>
            <a:solidFill xmlns:a="http://schemas.openxmlformats.org/drawingml/2006/main">
              <a:srgbClr val="2F6B4F"/>
            </a:solidFill>
            <a:ln xmlns:a="http://schemas.openxmlformats.org/drawingml/2006/main">
              <a:solidFill>
                <a:srgbClr val="2F6B4F"/>
              </a:solidFill>
              <a:prstDash val="solid"/>
            </a:ln>
          </spPr>
          <cat>
            <numRef>
              <f>'Übersicht'!$D$5:$D$9</f>
            </numRef>
          </cat>
          <val>
            <numRef>
              <f>'Übersicht'!$E$5:$E$9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Anzahl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Hinweis</author>
  </authors>
  <commentList>
    <comment ref="A4" authorId="0" shapeId="0">
      <text>
        <t>Planinterne, eindeutige Kennung des Kommunikationsvorgangs.</t>
      </text>
    </comment>
    <comment ref="H4" authorId="0" shapeId="0">
      <text>
        <t>Geplanter Termin der Mitteilung, Abstimmung oder Rückmeldung.</t>
      </text>
    </comment>
    <comment ref="J4" authorId="0" shapeId="0">
      <text>
        <t>Wird aus dem nächsten Termin abzüglich des Vorlaufs berechnet.</t>
      </text>
    </comment>
    <comment ref="N4" authorId="0" shapeId="0">
      <text>
        <t>Formelbasierter Prüfhinweis. Die tatsächliche Bearbeitung bleibt manuell.</t>
      </text>
    </comment>
  </commentList>
</comments>
</file>

<file path=xl/comments/comment2.xml><?xml version="1.0" encoding="utf-8"?>
<comments xmlns="http://schemas.openxmlformats.org/spreadsheetml/2006/main">
  <authors>
    <author>Hinweis</author>
  </authors>
  <commentList>
    <comment ref="B5" authorId="0" shapeId="0">
      <text>
        <t>Dieser sichtbare Stichtag steuert die Prüfhilfen und Kennzahlen.</t>
      </text>
    </comment>
    <comment ref="B6" authorId="0" shapeId="0">
      <text>
        <t>Termine innerhalb dieses Zeitraums werden als kurzfristig eingeordnet.</t>
      </text>
    </comment>
    <comment ref="B7" authorId="0" shapeId="0">
      <text>
        <t>Obergrenze für den einzugebenden Vorlauf eines Kommunikationsvorgangs.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3420000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24" customWidth="1" min="2" max="2"/>
    <col width="3" customWidth="1" min="3" max="3"/>
    <col width="24" customWidth="1" min="4" max="4"/>
    <col width="13" customWidth="1" min="5" max="5"/>
    <col width="3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25" customHeight="1">
      <c r="A1" s="1" t="inlineStr">
        <is>
          <t>Übersicht – Kommunikationsbedarf am Reinigungsobjekt</t>
        </is>
      </c>
    </row>
    <row r="2">
      <c r="A2" s="2" t="inlineStr">
        <is>
          <t>Objekt</t>
        </is>
      </c>
      <c r="B2" s="3">
        <f>'Parameter'!$B$11&amp;" · "&amp;'Parameter'!$B$10</f>
        <v/>
      </c>
      <c r="D2" s="2" t="inlineStr">
        <is>
          <t>Stichtag</t>
        </is>
      </c>
      <c r="E2" s="17">
        <f>'Parameter'!$B$5</f>
        <v/>
      </c>
    </row>
    <row r="3"/>
    <row r="4" ht="31" customHeight="1">
      <c r="A4" s="5" t="inlineStr">
        <is>
          <t>Kennzahl</t>
        </is>
      </c>
      <c r="B4" s="5" t="inlineStr">
        <is>
          <t>Wert</t>
        </is>
      </c>
      <c r="D4" s="5" t="inlineStr">
        <is>
          <t>Status</t>
        </is>
      </c>
      <c r="E4" s="5" t="inlineStr">
        <is>
          <t>Anzahl</t>
        </is>
      </c>
    </row>
    <row r="5">
      <c r="A5" s="6" t="inlineStr">
        <is>
          <t>Geplante Vorgänge insgesamt</t>
        </is>
      </c>
      <c r="B5" s="6">
        <f>COUNTIF('Kommunikationsplan'!$A$5:$A$104,"&lt;&gt;")</f>
        <v/>
      </c>
      <c r="D5" s="6" t="inlineStr">
        <is>
          <t>Geplant</t>
        </is>
      </c>
      <c r="E5" s="6">
        <f>COUNTIF('Kommunikationsplan'!$K$5:$K$104,D5)</f>
        <v/>
      </c>
    </row>
    <row r="6">
      <c r="A6" s="7" t="inlineStr">
        <is>
          <t>Aktive Vorgänge</t>
        </is>
      </c>
      <c r="B6" s="7">
        <f>COUNTIF('Kommunikationsplan'!$K$5:$K$104,"Geplant")+COUNTIF('Kommunikationsplan'!$K$5:$K$104,"Gesendet")+COUNTIF('Kommunikationsplan'!$K$5:$K$104,"Rückmeldung offen")</f>
        <v/>
      </c>
      <c r="D6" s="7" t="inlineStr">
        <is>
          <t>Gesendet</t>
        </is>
      </c>
      <c r="E6" s="7">
        <f>COUNTIF('Kommunikationsplan'!$K$5:$K$104,D6)</f>
        <v/>
      </c>
    </row>
    <row r="7">
      <c r="A7" s="6" t="inlineStr">
        <is>
          <t>Überfällige Termine</t>
        </is>
      </c>
      <c r="B7" s="6">
        <f>COUNTIF('Kommunikationsplan'!$N$5:$N$104,"Termin überfällig")</f>
        <v/>
      </c>
      <c r="D7" s="6" t="inlineStr">
        <is>
          <t>Rückmeldung offen</t>
        </is>
      </c>
      <c r="E7" s="6">
        <f>COUNTIF('Kommunikationsplan'!$K$5:$K$104,D7)</f>
        <v/>
      </c>
    </row>
    <row r="8">
      <c r="A8" s="7" t="inlineStr">
        <is>
          <t>Aktive Termine im Prüfhorizont</t>
        </is>
      </c>
      <c r="B8" s="7">
        <f>COUNTIFS('Kommunikationsplan'!$A$5:$A$104,"&lt;&gt;",'Kommunikationsplan'!$H$5:$H$104,"&gt;="&amp;'Parameter'!$B$5,'Kommunikationsplan'!$H$5:$H$104,"&lt;="&amp;'Parameter'!$B$5+'Parameter'!$B$6,'Kommunikationsplan'!$K$5:$K$104,"&lt;&gt;Abgeschlossen",'Kommunikationsplan'!$K$5:$K$104,"&lt;&gt;Entfällt")</f>
        <v/>
      </c>
      <c r="D8" s="7" t="inlineStr">
        <is>
          <t>Abgeschlossen</t>
        </is>
      </c>
      <c r="E8" s="7">
        <f>COUNTIF('Kommunikationsplan'!$K$5:$K$104,D8)</f>
        <v/>
      </c>
    </row>
    <row r="9">
      <c r="A9" s="6" t="inlineStr">
        <is>
          <t>Rückmeldungen manuell prüfen</t>
        </is>
      </c>
      <c r="B9" s="6">
        <f>COUNTIF('Kommunikationsplan'!$N$5:$N$104,"Rückmeldung prüfen")</f>
        <v/>
      </c>
      <c r="D9" s="6" t="inlineStr">
        <is>
          <t>Entfällt</t>
        </is>
      </c>
      <c r="E9" s="6">
        <f>COUNTIF('Kommunikationsplan'!$K$5:$K$104,D9)</f>
        <v/>
      </c>
    </row>
    <row r="10">
      <c r="A10" s="7" t="inlineStr">
        <is>
          <t>Abgeschlossene Vorgänge</t>
        </is>
      </c>
      <c r="B10" s="7">
        <f>COUNTIF('Kommunikationsplan'!$K$5:$K$104,"Abgeschlossen")</f>
        <v/>
      </c>
    </row>
    <row r="11">
      <c r="A11" s="6" t="inlineStr">
        <is>
          <t>Entfallene Vorgänge</t>
        </is>
      </c>
      <c r="B11" s="6">
        <f>COUNTIF('Kommunikationsplan'!$K$5:$K$104,"Entfällt")</f>
        <v/>
      </c>
    </row>
    <row r="12">
      <c r="A12" s="7" t="inlineStr">
        <is>
          <t>Abschlussquote ohne Entfälle</t>
        </is>
      </c>
      <c r="B12" s="8">
        <f>IFERROR(B10/(B5-B11),"")</f>
        <v/>
      </c>
    </row>
    <row r="13">
      <c r="A13" s="6" t="inlineStr">
        <is>
          <t>Vorgänge ohne Termin</t>
        </is>
      </c>
      <c r="B13" s="6">
        <f>COUNTIFS('Kommunikationsplan'!$A$5:$A$104,"&lt;&gt;",'Kommunikationsplan'!$H$5:$H$104,"")</f>
        <v/>
      </c>
    </row>
    <row r="14"/>
    <row r="15" ht="35" customHeight="1">
      <c r="A15" s="5" t="inlineStr">
        <is>
          <t>Manueller Prüffokus</t>
        </is>
      </c>
      <c r="B15" s="5">
        <f>IF(B7&gt;0,"Überfällige Termine zuerst prüfen",IF(B9&gt;0,"Offene Rückmeldungen prüfen",IF(B8&gt;0,"Kurzfristige Termine abstimmen","Kein akuter Prüffokus")))</f>
        <v/>
      </c>
    </row>
  </sheetData>
  <mergeCells count="1">
    <mergeCell ref="A1:J1"/>
  </mergeCells>
  <conditionalFormatting sqref="B7">
    <cfRule type="expression" priority="1" dxfId="0">
      <formula>B7&gt;0</formula>
    </cfRule>
  </conditionalFormatting>
  <conditionalFormatting sqref="B9">
    <cfRule type="expression" priority="2" dxfId="1">
      <formula>B9&gt;0</formula>
    </cfRule>
  </conditionalFormatting>
  <conditionalFormatting sqref="B12">
    <cfRule type="expression" priority="3" dxfId="2">
      <formula>B12&gt;=0.8</formula>
    </cfRule>
  </conditionalFormatting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29" customWidth="1" min="3" max="3"/>
    <col width="18" customWidth="1" min="4" max="4"/>
    <col width="25" customWidth="1" min="5" max="5"/>
    <col width="25" customWidth="1" min="6" max="6"/>
    <col width="18" customWidth="1" min="7" max="7"/>
    <col width="17" customWidth="1" min="8" max="8"/>
    <col width="16" customWidth="1" min="9" max="9"/>
    <col width="18" customWidth="1" min="10" max="10"/>
    <col width="21" customWidth="1" min="11" max="11"/>
    <col width="19" customWidth="1" min="12" max="12"/>
    <col width="17" customWidth="1" min="13" max="13"/>
    <col width="25" customWidth="1" min="14" max="14"/>
  </cols>
  <sheetData>
    <row r="1" ht="25" customHeight="1">
      <c r="A1" s="1" t="inlineStr">
        <is>
          <t>Kommunikationsplan – fiktives Reinigungsobjekt</t>
        </is>
      </c>
    </row>
    <row r="2">
      <c r="A2" s="9" t="inlineStr">
        <is>
          <t>Editierbare Zellen sind grün markiert; Prüfhinweise unterstützen ausschließlich die manuelle Disposition.</t>
        </is>
      </c>
    </row>
    <row r="3"/>
    <row r="4" ht="31" customHeight="1">
      <c r="A4" s="5" t="inlineStr">
        <is>
          <t>Vorgang-ID</t>
        </is>
      </c>
      <c r="B4" s="5" t="inlineStr">
        <is>
          <t>Reinigungsbereich</t>
        </is>
      </c>
      <c r="C4" s="5" t="inlineStr">
        <is>
          <t>Anlass / Regeltermin</t>
        </is>
      </c>
      <c r="D4" s="5" t="inlineStr">
        <is>
          <t>Intervall</t>
        </is>
      </c>
      <c r="E4" s="5" t="inlineStr">
        <is>
          <t>Empfängerrolle</t>
        </is>
      </c>
      <c r="F4" s="5" t="inlineStr">
        <is>
          <t>Zuständigkeit</t>
        </is>
      </c>
      <c r="G4" s="5" t="inlineStr">
        <is>
          <t>Kanal</t>
        </is>
      </c>
      <c r="H4" s="5" t="inlineStr">
        <is>
          <t>Nächster Termin</t>
        </is>
      </c>
      <c r="I4" s="5" t="inlineStr">
        <is>
          <t>Vorlauf (Tage)</t>
        </is>
      </c>
      <c r="J4" s="5" t="inlineStr">
        <is>
          <t>Erinnerungsdatum</t>
        </is>
      </c>
      <c r="K4" s="5" t="inlineStr">
        <is>
          <t>Status</t>
        </is>
      </c>
      <c r="L4" s="5" t="inlineStr">
        <is>
          <t>Letzte Rückmeldung</t>
        </is>
      </c>
      <c r="M4" s="5" t="inlineStr">
        <is>
          <t>Tage über Termin</t>
        </is>
      </c>
      <c r="N4" s="5" t="inlineStr">
        <is>
          <t>Prüfhinweis</t>
        </is>
      </c>
    </row>
    <row r="5" ht="29" customHeight="1">
      <c r="A5" s="10" t="inlineStr">
        <is>
          <t>KM-001</t>
        </is>
      </c>
      <c r="B5" s="10" t="inlineStr">
        <is>
          <t>Eingangsbereich</t>
        </is>
      </c>
      <c r="C5" s="10" t="inlineStr">
        <is>
          <t>Monatsabstimmung</t>
        </is>
      </c>
      <c r="D5" s="10" t="inlineStr">
        <is>
          <t>monatlich</t>
        </is>
      </c>
      <c r="E5" s="10" t="inlineStr">
        <is>
          <t>Objektvertretung</t>
        </is>
      </c>
      <c r="F5" s="10" t="inlineStr">
        <is>
          <t>Objektleitung</t>
        </is>
      </c>
      <c r="G5" s="10" t="inlineStr">
        <is>
          <t>E-Mail</t>
        </is>
      </c>
      <c r="H5" s="18" t="n">
        <v>46277</v>
      </c>
      <c r="I5" s="12" t="n">
        <v>3</v>
      </c>
      <c r="J5" s="19">
        <f>IF(OR($A5="",$H5="",$I5=""),"",IFERROR($H5-$I5,""))</f>
        <v/>
      </c>
      <c r="K5" s="10" t="inlineStr">
        <is>
          <t>Geplant</t>
        </is>
      </c>
      <c r="L5" s="18" t="n"/>
      <c r="M5" s="14">
        <f>IF(OR($A5="",$H5=""),"",IF(OR($K5="Abgeschlossen",$K5="Entfällt"),0,IFERROR(MAX(0,'Parameter'!$B$5-$H5),"")))</f>
        <v/>
      </c>
      <c r="N5" s="6">
        <f>IF($A5="","",IFERROR(IF($K5="Abgeschlossen","Abgeschlossen",IF($K5="Entfällt","Entfällt",IF($H5="","Termin prüfen",IF(AND($L5&lt;&gt;"",$L5&gt;'Parameter'!$B$5),"Rückmeldedatum prüfen",IF($H5&lt;'Parameter'!$B$5,"Termin überfällig",IF(AND(OR($K5="Gesendet",$K5="Rückmeldung offen"),$L5=""),"Rückmeldung prüfen",IF(AND($H5&gt;='Parameter'!$B$5,$H5&lt;='Parameter'!$B$5+'Parameter'!$B$6),"Termin kurzfristig","Planmäßig"))))))),"Eingaben prüfen"))</f>
        <v/>
      </c>
    </row>
    <row r="6" ht="29" customHeight="1">
      <c r="A6" s="10" t="inlineStr">
        <is>
          <t>KM-002</t>
        </is>
      </c>
      <c r="B6" s="10" t="inlineStr">
        <is>
          <t>Sanitärbereiche</t>
        </is>
      </c>
      <c r="C6" s="10" t="inlineStr">
        <is>
          <t>Qualitätsrückmeldung</t>
        </is>
      </c>
      <c r="D6" s="10" t="inlineStr">
        <is>
          <t>wöchentlich</t>
        </is>
      </c>
      <c r="E6" s="10" t="inlineStr">
        <is>
          <t>Kundenkoordination</t>
        </is>
      </c>
      <c r="F6" s="10" t="inlineStr">
        <is>
          <t>Teamleitung Frühdienst</t>
        </is>
      </c>
      <c r="G6" s="10" t="inlineStr">
        <is>
          <t>Telefon</t>
        </is>
      </c>
      <c r="H6" s="18" t="n">
        <v>46273</v>
      </c>
      <c r="I6" s="12" t="n">
        <v>1</v>
      </c>
      <c r="J6" s="20">
        <f>IF(OR($A6="",$H6="",$I6=""),"",IFERROR($H6-$I6,""))</f>
        <v/>
      </c>
      <c r="K6" s="10" t="inlineStr">
        <is>
          <t>Rückmeldung offen</t>
        </is>
      </c>
      <c r="L6" s="18" t="n">
        <v>46272</v>
      </c>
      <c r="M6" s="16">
        <f>IF(OR($A6="",$H6=""),"",IF(OR($K6="Abgeschlossen",$K6="Entfällt"),0,IFERROR(MAX(0,'Parameter'!$B$5-$H6),"")))</f>
        <v/>
      </c>
      <c r="N6" s="7">
        <f>IF($A6="","",IFERROR(IF($K6="Abgeschlossen","Abgeschlossen",IF($K6="Entfällt","Entfällt",IF($H6="","Termin prüfen",IF(AND($L6&lt;&gt;"",$L6&gt;'Parameter'!$B$5),"Rückmeldedatum prüfen",IF($H6&lt;'Parameter'!$B$5,"Termin überfällig",IF(AND(OR($K6="Gesendet",$K6="Rückmeldung offen"),$L6=""),"Rückmeldung prüfen",IF(AND($H6&gt;='Parameter'!$B$5,$H6&lt;='Parameter'!$B$5+'Parameter'!$B$6),"Termin kurzfristig","Planmäßig"))))))),"Eingaben prüfen"))</f>
        <v/>
      </c>
    </row>
    <row r="7" ht="29" customHeight="1">
      <c r="A7" s="10" t="inlineStr">
        <is>
          <t>KM-003</t>
        </is>
      </c>
      <c r="B7" s="10" t="inlineStr">
        <is>
          <t>Büroetage A</t>
        </is>
      </c>
      <c r="C7" s="10" t="inlineStr">
        <is>
          <t>Zugang für Sonderreinigung</t>
        </is>
      </c>
      <c r="D7" s="10" t="inlineStr">
        <is>
          <t>einmalig</t>
        </is>
      </c>
      <c r="E7" s="10" t="inlineStr">
        <is>
          <t>Empfangsteam</t>
        </is>
      </c>
      <c r="F7" s="10" t="inlineStr">
        <is>
          <t>Disposition</t>
        </is>
      </c>
      <c r="G7" s="10" t="inlineStr">
        <is>
          <t>E-Mail</t>
        </is>
      </c>
      <c r="H7" s="18" t="n">
        <v>46280</v>
      </c>
      <c r="I7" s="12" t="n">
        <v>2</v>
      </c>
      <c r="J7" s="19">
        <f>IF(OR($A7="",$H7="",$I7=""),"",IFERROR($H7-$I7,""))</f>
        <v/>
      </c>
      <c r="K7" s="10" t="inlineStr">
        <is>
          <t>Gesendet</t>
        </is>
      </c>
      <c r="L7" s="18" t="n">
        <v>46274</v>
      </c>
      <c r="M7" s="14">
        <f>IF(OR($A7="",$H7=""),"",IF(OR($K7="Abgeschlossen",$K7="Entfällt"),0,IFERROR(MAX(0,'Parameter'!$B$5-$H7),"")))</f>
        <v/>
      </c>
      <c r="N7" s="6">
        <f>IF($A7="","",IFERROR(IF($K7="Abgeschlossen","Abgeschlossen",IF($K7="Entfällt","Entfällt",IF($H7="","Termin prüfen",IF(AND($L7&lt;&gt;"",$L7&gt;'Parameter'!$B$5),"Rückmeldedatum prüfen",IF($H7&lt;'Parameter'!$B$5,"Termin überfällig",IF(AND(OR($K7="Gesendet",$K7="Rückmeldung offen"),$L7=""),"Rückmeldung prüfen",IF(AND($H7&gt;='Parameter'!$B$5,$H7&lt;='Parameter'!$B$5+'Parameter'!$B$6),"Termin kurzfristig","Planmäßig"))))))),"Eingaben prüfen"))</f>
        <v/>
      </c>
    </row>
    <row r="8" ht="29" customHeight="1">
      <c r="A8" s="10" t="inlineStr">
        <is>
          <t>KM-004</t>
        </is>
      </c>
      <c r="B8" s="10" t="inlineStr">
        <is>
          <t>Treppenhaus</t>
        </is>
      </c>
      <c r="C8" s="10" t="inlineStr">
        <is>
          <t>Leistungsabgleich</t>
        </is>
      </c>
      <c r="D8" s="10" t="inlineStr">
        <is>
          <t>monatlich</t>
        </is>
      </c>
      <c r="E8" s="10" t="inlineStr">
        <is>
          <t>Objektvertretung</t>
        </is>
      </c>
      <c r="F8" s="10" t="inlineStr">
        <is>
          <t>Objektleitung</t>
        </is>
      </c>
      <c r="G8" s="10" t="inlineStr">
        <is>
          <t>Vor-Ort-Termin</t>
        </is>
      </c>
      <c r="H8" s="18" t="n">
        <v>46295</v>
      </c>
      <c r="I8" s="12" t="n">
        <v>5</v>
      </c>
      <c r="J8" s="20">
        <f>IF(OR($A8="",$H8="",$I8=""),"",IFERROR($H8-$I8,""))</f>
        <v/>
      </c>
      <c r="K8" s="10" t="inlineStr">
        <is>
          <t>Geplant</t>
        </is>
      </c>
      <c r="L8" s="18" t="n"/>
      <c r="M8" s="16">
        <f>IF(OR($A8="",$H8=""),"",IF(OR($K8="Abgeschlossen",$K8="Entfällt"),0,IFERROR(MAX(0,'Parameter'!$B$5-$H8),"")))</f>
        <v/>
      </c>
      <c r="N8" s="7">
        <f>IF($A8="","",IFERROR(IF($K8="Abgeschlossen","Abgeschlossen",IF($K8="Entfällt","Entfällt",IF($H8="","Termin prüfen",IF(AND($L8&lt;&gt;"",$L8&gt;'Parameter'!$B$5),"Rückmeldedatum prüfen",IF($H8&lt;'Parameter'!$B$5,"Termin überfällig",IF(AND(OR($K8="Gesendet",$K8="Rückmeldung offen"),$L8=""),"Rückmeldung prüfen",IF(AND($H8&gt;='Parameter'!$B$5,$H8&lt;='Parameter'!$B$5+'Parameter'!$B$6),"Termin kurzfristig","Planmäßig"))))))),"Eingaben prüfen"))</f>
        <v/>
      </c>
    </row>
    <row r="9" ht="29" customHeight="1">
      <c r="A9" s="10" t="inlineStr">
        <is>
          <t>KM-005</t>
        </is>
      </c>
      <c r="B9" s="10" t="inlineStr">
        <is>
          <t>Lagerzone</t>
        </is>
      </c>
      <c r="C9" s="10" t="inlineStr">
        <is>
          <t>Reinigungsfenster abstimmen</t>
        </is>
      </c>
      <c r="D9" s="10" t="inlineStr">
        <is>
          <t>wöchentlich</t>
        </is>
      </c>
      <c r="E9" s="10" t="inlineStr">
        <is>
          <t>Standortkoordination</t>
        </is>
      </c>
      <c r="F9" s="10" t="inlineStr">
        <is>
          <t>Schichtkoordination</t>
        </is>
      </c>
      <c r="G9" s="10" t="inlineStr">
        <is>
          <t>Telefon</t>
        </is>
      </c>
      <c r="H9" s="18" t="n">
        <v>46276</v>
      </c>
      <c r="I9" s="12" t="n">
        <v>0</v>
      </c>
      <c r="J9" s="19">
        <f>IF(OR($A9="",$H9="",$I9=""),"",IFERROR($H9-$I9,""))</f>
        <v/>
      </c>
      <c r="K9" s="10" t="inlineStr">
        <is>
          <t>Abgeschlossen</t>
        </is>
      </c>
      <c r="L9" s="18" t="n">
        <v>46275</v>
      </c>
      <c r="M9" s="14">
        <f>IF(OR($A9="",$H9=""),"",IF(OR($K9="Abgeschlossen",$K9="Entfällt"),0,IFERROR(MAX(0,'Parameter'!$B$5-$H9),"")))</f>
        <v/>
      </c>
      <c r="N9" s="6">
        <f>IF($A9="","",IFERROR(IF($K9="Abgeschlossen","Abgeschlossen",IF($K9="Entfällt","Entfällt",IF($H9="","Termin prüfen",IF(AND($L9&lt;&gt;"",$L9&gt;'Parameter'!$B$5),"Rückmeldedatum prüfen",IF($H9&lt;'Parameter'!$B$5,"Termin überfällig",IF(AND(OR($K9="Gesendet",$K9="Rückmeldung offen"),$L9=""),"Rückmeldung prüfen",IF(AND($H9&gt;='Parameter'!$B$5,$H9&lt;='Parameter'!$B$5+'Parameter'!$B$6),"Termin kurzfristig","Planmäßig"))))))),"Eingaben prüfen"))</f>
        <v/>
      </c>
    </row>
    <row r="10" ht="29" customHeight="1">
      <c r="A10" s="10" t="inlineStr">
        <is>
          <t>KM-006</t>
        </is>
      </c>
      <c r="B10" s="10" t="inlineStr">
        <is>
          <t>Teeküchen</t>
        </is>
      </c>
      <c r="C10" s="10" t="inlineStr">
        <is>
          <t>Verbrauchsmaterialbedarf</t>
        </is>
      </c>
      <c r="D10" s="10" t="inlineStr">
        <is>
          <t>alle zwei Wochen</t>
        </is>
      </c>
      <c r="E10" s="10" t="inlineStr">
        <is>
          <t>Kundenkoordination</t>
        </is>
      </c>
      <c r="F10" s="10" t="inlineStr">
        <is>
          <t>Teamleitung Frühdienst</t>
        </is>
      </c>
      <c r="G10" s="10" t="inlineStr">
        <is>
          <t>E-Mail</t>
        </is>
      </c>
      <c r="H10" s="18" t="n">
        <v>46279</v>
      </c>
      <c r="I10" s="12" t="n">
        <v>2</v>
      </c>
      <c r="J10" s="20">
        <f>IF(OR($A10="",$H10="",$I10=""),"",IFERROR($H10-$I10,""))</f>
        <v/>
      </c>
      <c r="K10" s="10" t="inlineStr">
        <is>
          <t>Rückmeldung offen</t>
        </is>
      </c>
      <c r="L10" s="18" t="n"/>
      <c r="M10" s="16">
        <f>IF(OR($A10="",$H10=""),"",IF(OR($K10="Abgeschlossen",$K10="Entfällt"),0,IFERROR(MAX(0,'Parameter'!$B$5-$H10),"")))</f>
        <v/>
      </c>
      <c r="N10" s="7">
        <f>IF($A10="","",IFERROR(IF($K10="Abgeschlossen","Abgeschlossen",IF($K10="Entfällt","Entfällt",IF($H10="","Termin prüfen",IF(AND($L10&lt;&gt;"",$L10&gt;'Parameter'!$B$5),"Rückmeldedatum prüfen",IF($H10&lt;'Parameter'!$B$5,"Termin überfällig",IF(AND(OR($K10="Gesendet",$K10="Rückmeldung offen"),$L10=""),"Rückmeldung prüfen",IF(AND($H10&gt;='Parameter'!$B$5,$H10&lt;='Parameter'!$B$5+'Parameter'!$B$6),"Termin kurzfristig","Planmäßig"))))))),"Eingaben prüfen"))</f>
        <v/>
      </c>
    </row>
    <row r="11" ht="29" customHeight="1">
      <c r="A11" s="10" t="inlineStr">
        <is>
          <t>KM-007</t>
        </is>
      </c>
      <c r="B11" s="10" t="inlineStr">
        <is>
          <t>Besprechungsräume</t>
        </is>
      </c>
      <c r="C11" s="10" t="inlineStr">
        <is>
          <t>Sondernutzung abstimmen</t>
        </is>
      </c>
      <c r="D11" s="10" t="inlineStr">
        <is>
          <t>einmalig</t>
        </is>
      </c>
      <c r="E11" s="10" t="inlineStr">
        <is>
          <t>Empfangsteam</t>
        </is>
      </c>
      <c r="F11" s="10" t="inlineStr">
        <is>
          <t>Disposition</t>
        </is>
      </c>
      <c r="G11" s="10" t="inlineStr">
        <is>
          <t>Telefon</t>
        </is>
      </c>
      <c r="H11" s="18" t="n">
        <v>46275</v>
      </c>
      <c r="I11" s="12" t="n">
        <v>1</v>
      </c>
      <c r="J11" s="19">
        <f>IF(OR($A11="",$H11="",$I11=""),"",IFERROR($H11-$I11,""))</f>
        <v/>
      </c>
      <c r="K11" s="10" t="inlineStr">
        <is>
          <t>Gesendet</t>
        </is>
      </c>
      <c r="L11" s="18" t="n"/>
      <c r="M11" s="14">
        <f>IF(OR($A11="",$H11=""),"",IF(OR($K11="Abgeschlossen",$K11="Entfällt"),0,IFERROR(MAX(0,'Parameter'!$B$5-$H11),"")))</f>
        <v/>
      </c>
      <c r="N11" s="6">
        <f>IF($A11="","",IFERROR(IF($K11="Abgeschlossen","Abgeschlossen",IF($K11="Entfällt","Entfällt",IF($H11="","Termin prüfen",IF(AND($L11&lt;&gt;"",$L11&gt;'Parameter'!$B$5),"Rückmeldedatum prüfen",IF($H11&lt;'Parameter'!$B$5,"Termin überfällig",IF(AND(OR($K11="Gesendet",$K11="Rückmeldung offen"),$L11=""),"Rückmeldung prüfen",IF(AND($H11&gt;='Parameter'!$B$5,$H11&lt;='Parameter'!$B$5+'Parameter'!$B$6),"Termin kurzfristig","Planmäßig"))))))),"Eingaben prüfen"))</f>
        <v/>
      </c>
    </row>
    <row r="12" ht="29" customHeight="1">
      <c r="A12" s="10" t="inlineStr">
        <is>
          <t>KM-008</t>
        </is>
      </c>
      <c r="B12" s="10" t="inlineStr">
        <is>
          <t>Außenbereich</t>
        </is>
      </c>
      <c r="C12" s="10" t="inlineStr">
        <is>
          <t>Verschiebung der Reinigung</t>
        </is>
      </c>
      <c r="D12" s="10" t="inlineStr">
        <is>
          <t>bei Bedarf</t>
        </is>
      </c>
      <c r="E12" s="10" t="inlineStr">
        <is>
          <t>Objektvertretung</t>
        </is>
      </c>
      <c r="F12" s="10" t="inlineStr">
        <is>
          <t>Objektleitung</t>
        </is>
      </c>
      <c r="G12" s="10" t="inlineStr">
        <is>
          <t>E-Mail</t>
        </is>
      </c>
      <c r="H12" s="18" t="n">
        <v>46272</v>
      </c>
      <c r="I12" s="12" t="n">
        <v>1</v>
      </c>
      <c r="J12" s="20">
        <f>IF(OR($A12="",$H12="",$I12=""),"",IFERROR($H12-$I12,""))</f>
        <v/>
      </c>
      <c r="K12" s="10" t="inlineStr">
        <is>
          <t>Entfällt</t>
        </is>
      </c>
      <c r="L12" s="18" t="n">
        <v>46271</v>
      </c>
      <c r="M12" s="16">
        <f>IF(OR($A12="",$H12=""),"",IF(OR($K12="Abgeschlossen",$K12="Entfällt"),0,IFERROR(MAX(0,'Parameter'!$B$5-$H12),"")))</f>
        <v/>
      </c>
      <c r="N12" s="7">
        <f>IF($A12="","",IFERROR(IF($K12="Abgeschlossen","Abgeschlossen",IF($K12="Entfällt","Entfällt",IF($H12="","Termin prüfen",IF(AND($L12&lt;&gt;"",$L12&gt;'Parameter'!$B$5),"Rückmeldedatum prüfen",IF($H12&lt;'Parameter'!$B$5,"Termin überfällig",IF(AND(OR($K12="Gesendet",$K12="Rückmeldung offen"),$L12=""),"Rückmeldung prüfen",IF(AND($H12&gt;='Parameter'!$B$5,$H12&lt;='Parameter'!$B$5+'Parameter'!$B$6),"Termin kurzfristig","Planmäßig"))))))),"Eingaben prüfen"))</f>
        <v/>
      </c>
    </row>
    <row r="13" ht="29" customHeight="1">
      <c r="A13" s="10" t="inlineStr">
        <is>
          <t>KM-009</t>
        </is>
      </c>
      <c r="B13" s="10" t="inlineStr">
        <is>
          <t>Aufzug</t>
        </is>
      </c>
      <c r="C13" s="10" t="inlineStr">
        <is>
          <t>Zugangstermin abstimmen</t>
        </is>
      </c>
      <c r="D13" s="10" t="inlineStr">
        <is>
          <t>einmalig</t>
        </is>
      </c>
      <c r="E13" s="10" t="inlineStr">
        <is>
          <t>Haustechnik-Koordination</t>
        </is>
      </c>
      <c r="F13" s="10" t="inlineStr">
        <is>
          <t>Disposition</t>
        </is>
      </c>
      <c r="G13" s="10" t="inlineStr">
        <is>
          <t>E-Mail</t>
        </is>
      </c>
      <c r="H13" s="18" t="n">
        <v>46274</v>
      </c>
      <c r="I13" s="12" t="n">
        <v>2</v>
      </c>
      <c r="J13" s="19">
        <f>IF(OR($A13="",$H13="",$I13=""),"",IFERROR($H13-$I13,""))</f>
        <v/>
      </c>
      <c r="K13" s="10" t="inlineStr">
        <is>
          <t>Rückmeldung offen</t>
        </is>
      </c>
      <c r="L13" s="18" t="n"/>
      <c r="M13" s="14">
        <f>IF(OR($A13="",$H13=""),"",IF(OR($K13="Abgeschlossen",$K13="Entfällt"),0,IFERROR(MAX(0,'Parameter'!$B$5-$H13),"")))</f>
        <v/>
      </c>
      <c r="N13" s="6">
        <f>IF($A13="","",IFERROR(IF($K13="Abgeschlossen","Abgeschlossen",IF($K13="Entfällt","Entfällt",IF($H13="","Termin prüfen",IF(AND($L13&lt;&gt;"",$L13&gt;'Parameter'!$B$5),"Rückmeldedatum prüfen",IF($H13&lt;'Parameter'!$B$5,"Termin überfällig",IF(AND(OR($K13="Gesendet",$K13="Rückmeldung offen"),$L13=""),"Rückmeldung prüfen",IF(AND($H13&gt;='Parameter'!$B$5,$H13&lt;='Parameter'!$B$5+'Parameter'!$B$6),"Termin kurzfristig","Planmäßig"))))))),"Eingaben prüfen"))</f>
        <v/>
      </c>
    </row>
    <row r="14" ht="29" customHeight="1">
      <c r="A14" s="10" t="inlineStr">
        <is>
          <t>KM-010</t>
        </is>
      </c>
      <c r="B14" s="10" t="inlineStr">
        <is>
          <t>Büroetage B</t>
        </is>
      </c>
      <c r="C14" s="10" t="inlineStr">
        <is>
          <t>Quartalsgespräch</t>
        </is>
      </c>
      <c r="D14" s="10" t="inlineStr">
        <is>
          <t>quartalsweise</t>
        </is>
      </c>
      <c r="E14" s="10" t="inlineStr">
        <is>
          <t>Kundenkoordination</t>
        </is>
      </c>
      <c r="F14" s="10" t="inlineStr">
        <is>
          <t>Objektleitung</t>
        </is>
      </c>
      <c r="G14" s="10" t="inlineStr">
        <is>
          <t>Vor-Ort-Termin</t>
        </is>
      </c>
      <c r="H14" s="18" t="n">
        <v>46300</v>
      </c>
      <c r="I14" s="12" t="n">
        <v>7</v>
      </c>
      <c r="J14" s="20">
        <f>IF(OR($A14="",$H14="",$I14=""),"",IFERROR($H14-$I14,""))</f>
        <v/>
      </c>
      <c r="K14" s="10" t="inlineStr">
        <is>
          <t>Geplant</t>
        </is>
      </c>
      <c r="L14" s="18" t="n"/>
      <c r="M14" s="16">
        <f>IF(OR($A14="",$H14=""),"",IF(OR($K14="Abgeschlossen",$K14="Entfällt"),0,IFERROR(MAX(0,'Parameter'!$B$5-$H14),"")))</f>
        <v/>
      </c>
      <c r="N14" s="7">
        <f>IF($A14="","",IFERROR(IF($K14="Abgeschlossen","Abgeschlossen",IF($K14="Entfällt","Entfällt",IF($H14="","Termin prüfen",IF(AND($L14&lt;&gt;"",$L14&gt;'Parameter'!$B$5),"Rückmeldedatum prüfen",IF($H14&lt;'Parameter'!$B$5,"Termin überfällig",IF(AND(OR($K14="Gesendet",$K14="Rückmeldung offen"),$L14=""),"Rückmeldung prüfen",IF(AND($H14&gt;='Parameter'!$B$5,$H14&lt;='Parameter'!$B$5+'Parameter'!$B$6),"Termin kurzfristig","Planmäßig"))))))),"Eingaben prüfen"))</f>
        <v/>
      </c>
    </row>
    <row r="15" ht="29" customHeight="1">
      <c r="A15" s="10" t="n"/>
      <c r="B15" s="10" t="n"/>
      <c r="C15" s="10" t="n"/>
      <c r="D15" s="10" t="n"/>
      <c r="E15" s="10" t="n"/>
      <c r="F15" s="10" t="n"/>
      <c r="G15" s="10" t="n"/>
      <c r="H15" s="18" t="n"/>
      <c r="I15" s="12" t="n"/>
      <c r="J15" s="19">
        <f>IF(OR($A15="",$H15="",$I15=""),"",IFERROR($H15-$I15,""))</f>
        <v/>
      </c>
      <c r="K15" s="10" t="n"/>
      <c r="L15" s="18" t="n"/>
      <c r="M15" s="14">
        <f>IF(OR($A15="",$H15=""),"",IF(OR($K15="Abgeschlossen",$K15="Entfällt"),0,IFERROR(MAX(0,'Parameter'!$B$5-$H15),"")))</f>
        <v/>
      </c>
      <c r="N15" s="6">
        <f>IF($A15="","",IFERROR(IF($K15="Abgeschlossen","Abgeschlossen",IF($K15="Entfällt","Entfällt",IF($H15="","Termin prüfen",IF(AND($L15&lt;&gt;"",$L15&gt;'Parameter'!$B$5),"Rückmeldedatum prüfen",IF($H15&lt;'Parameter'!$B$5,"Termin überfällig",IF(AND(OR($K15="Gesendet",$K15="Rückmeldung offen"),$L15=""),"Rückmeldung prüfen",IF(AND($H15&gt;='Parameter'!$B$5,$H15&lt;='Parameter'!$B$5+'Parameter'!$B$6),"Termin kurzfristig","Planmäßig"))))))),"Eingaben prüfen"))</f>
        <v/>
      </c>
    </row>
    <row r="16" ht="29" customHeight="1">
      <c r="A16" s="10" t="n"/>
      <c r="B16" s="10" t="n"/>
      <c r="C16" s="10" t="n"/>
      <c r="D16" s="10" t="n"/>
      <c r="E16" s="10" t="n"/>
      <c r="F16" s="10" t="n"/>
      <c r="G16" s="10" t="n"/>
      <c r="H16" s="18" t="n"/>
      <c r="I16" s="12" t="n"/>
      <c r="J16" s="20">
        <f>IF(OR($A16="",$H16="",$I16=""),"",IFERROR($H16-$I16,""))</f>
        <v/>
      </c>
      <c r="K16" s="10" t="n"/>
      <c r="L16" s="18" t="n"/>
      <c r="M16" s="16">
        <f>IF(OR($A16="",$H16=""),"",IF(OR($K16="Abgeschlossen",$K16="Entfällt"),0,IFERROR(MAX(0,'Parameter'!$B$5-$H16),"")))</f>
        <v/>
      </c>
      <c r="N16" s="7">
        <f>IF($A16="","",IFERROR(IF($K16="Abgeschlossen","Abgeschlossen",IF($K16="Entfällt","Entfällt",IF($H16="","Termin prüfen",IF(AND($L16&lt;&gt;"",$L16&gt;'Parameter'!$B$5),"Rückmeldedatum prüfen",IF($H16&lt;'Parameter'!$B$5,"Termin überfällig",IF(AND(OR($K16="Gesendet",$K16="Rückmeldung offen"),$L16=""),"Rückmeldung prüfen",IF(AND($H16&gt;='Parameter'!$B$5,$H16&lt;='Parameter'!$B$5+'Parameter'!$B$6),"Termin kurzfristig","Planmäßig"))))))),"Eingaben prüfen"))</f>
        <v/>
      </c>
    </row>
    <row r="17" ht="29" customHeight="1">
      <c r="A17" s="10" t="n"/>
      <c r="B17" s="10" t="n"/>
      <c r="C17" s="10" t="n"/>
      <c r="D17" s="10" t="n"/>
      <c r="E17" s="10" t="n"/>
      <c r="F17" s="10" t="n"/>
      <c r="G17" s="10" t="n"/>
      <c r="H17" s="18" t="n"/>
      <c r="I17" s="12" t="n"/>
      <c r="J17" s="19">
        <f>IF(OR($A17="",$H17="",$I17=""),"",IFERROR($H17-$I17,""))</f>
        <v/>
      </c>
      <c r="K17" s="10" t="n"/>
      <c r="L17" s="18" t="n"/>
      <c r="M17" s="14">
        <f>IF(OR($A17="",$H17=""),"",IF(OR($K17="Abgeschlossen",$K17="Entfällt"),0,IFERROR(MAX(0,'Parameter'!$B$5-$H17),"")))</f>
        <v/>
      </c>
      <c r="N17" s="6">
        <f>IF($A17="","",IFERROR(IF($K17="Abgeschlossen","Abgeschlossen",IF($K17="Entfällt","Entfällt",IF($H17="","Termin prüfen",IF(AND($L17&lt;&gt;"",$L17&gt;'Parameter'!$B$5),"Rückmeldedatum prüfen",IF($H17&lt;'Parameter'!$B$5,"Termin überfällig",IF(AND(OR($K17="Gesendet",$K17="Rückmeldung offen"),$L17=""),"Rückmeldung prüfen",IF(AND($H17&gt;='Parameter'!$B$5,$H17&lt;='Parameter'!$B$5+'Parameter'!$B$6),"Termin kurzfristig","Planmäßig"))))))),"Eingaben prüfen"))</f>
        <v/>
      </c>
    </row>
    <row r="18" ht="29" customHeight="1">
      <c r="A18" s="10" t="n"/>
      <c r="B18" s="10" t="n"/>
      <c r="C18" s="10" t="n"/>
      <c r="D18" s="10" t="n"/>
      <c r="E18" s="10" t="n"/>
      <c r="F18" s="10" t="n"/>
      <c r="G18" s="10" t="n"/>
      <c r="H18" s="18" t="n"/>
      <c r="I18" s="12" t="n"/>
      <c r="J18" s="20">
        <f>IF(OR($A18="",$H18="",$I18=""),"",IFERROR($H18-$I18,""))</f>
        <v/>
      </c>
      <c r="K18" s="10" t="n"/>
      <c r="L18" s="18" t="n"/>
      <c r="M18" s="16">
        <f>IF(OR($A18="",$H18=""),"",IF(OR($K18="Abgeschlossen",$K18="Entfällt"),0,IFERROR(MAX(0,'Parameter'!$B$5-$H18),"")))</f>
        <v/>
      </c>
      <c r="N18" s="7">
        <f>IF($A18="","",IFERROR(IF($K18="Abgeschlossen","Abgeschlossen",IF($K18="Entfällt","Entfällt",IF($H18="","Termin prüfen",IF(AND($L18&lt;&gt;"",$L18&gt;'Parameter'!$B$5),"Rückmeldedatum prüfen",IF($H18&lt;'Parameter'!$B$5,"Termin überfällig",IF(AND(OR($K18="Gesendet",$K18="Rückmeldung offen"),$L18=""),"Rückmeldung prüfen",IF(AND($H18&gt;='Parameter'!$B$5,$H18&lt;='Parameter'!$B$5+'Parameter'!$B$6),"Termin kurzfristig","Planmäßig"))))))),"Eingaben prüfen"))</f>
        <v/>
      </c>
    </row>
    <row r="19" ht="29" customHeight="1">
      <c r="A19" s="10" t="n"/>
      <c r="B19" s="10" t="n"/>
      <c r="C19" s="10" t="n"/>
      <c r="D19" s="10" t="n"/>
      <c r="E19" s="10" t="n"/>
      <c r="F19" s="10" t="n"/>
      <c r="G19" s="10" t="n"/>
      <c r="H19" s="18" t="n"/>
      <c r="I19" s="12" t="n"/>
      <c r="J19" s="19">
        <f>IF(OR($A19="",$H19="",$I19=""),"",IFERROR($H19-$I19,""))</f>
        <v/>
      </c>
      <c r="K19" s="10" t="n"/>
      <c r="L19" s="18" t="n"/>
      <c r="M19" s="14">
        <f>IF(OR($A19="",$H19=""),"",IF(OR($K19="Abgeschlossen",$K19="Entfällt"),0,IFERROR(MAX(0,'Parameter'!$B$5-$H19),"")))</f>
        <v/>
      </c>
      <c r="N19" s="6">
        <f>IF($A19="","",IFERROR(IF($K19="Abgeschlossen","Abgeschlossen",IF($K19="Entfällt","Entfällt",IF($H19="","Termin prüfen",IF(AND($L19&lt;&gt;"",$L19&gt;'Parameter'!$B$5),"Rückmeldedatum prüfen",IF($H19&lt;'Parameter'!$B$5,"Termin überfällig",IF(AND(OR($K19="Gesendet",$K19="Rückmeldung offen"),$L19=""),"Rückmeldung prüfen",IF(AND($H19&gt;='Parameter'!$B$5,$H19&lt;='Parameter'!$B$5+'Parameter'!$B$6),"Termin kurzfristig","Planmäßig"))))))),"Eingaben prüfen"))</f>
        <v/>
      </c>
    </row>
    <row r="20" ht="29" customHeight="1">
      <c r="A20" s="10" t="n"/>
      <c r="B20" s="10" t="n"/>
      <c r="C20" s="10" t="n"/>
      <c r="D20" s="10" t="n"/>
      <c r="E20" s="10" t="n"/>
      <c r="F20" s="10" t="n"/>
      <c r="G20" s="10" t="n"/>
      <c r="H20" s="18" t="n"/>
      <c r="I20" s="12" t="n"/>
      <c r="J20" s="20">
        <f>IF(OR($A20="",$H20="",$I20=""),"",IFERROR($H20-$I20,""))</f>
        <v/>
      </c>
      <c r="K20" s="10" t="n"/>
      <c r="L20" s="18" t="n"/>
      <c r="M20" s="16">
        <f>IF(OR($A20="",$H20=""),"",IF(OR($K20="Abgeschlossen",$K20="Entfällt"),0,IFERROR(MAX(0,'Parameter'!$B$5-$H20),"")))</f>
        <v/>
      </c>
      <c r="N20" s="7">
        <f>IF($A20="","",IFERROR(IF($K20="Abgeschlossen","Abgeschlossen",IF($K20="Entfällt","Entfällt",IF($H20="","Termin prüfen",IF(AND($L20&lt;&gt;"",$L20&gt;'Parameter'!$B$5),"Rückmeldedatum prüfen",IF($H20&lt;'Parameter'!$B$5,"Termin überfällig",IF(AND(OR($K20="Gesendet",$K20="Rückmeldung offen"),$L20=""),"Rückmeldung prüfen",IF(AND($H20&gt;='Parameter'!$B$5,$H20&lt;='Parameter'!$B$5+'Parameter'!$B$6),"Termin kurzfristig","Planmäßig"))))))),"Eingaben prüfen"))</f>
        <v/>
      </c>
    </row>
    <row r="21" ht="29" customHeight="1">
      <c r="A21" s="10" t="n"/>
      <c r="B21" s="10" t="n"/>
      <c r="C21" s="10" t="n"/>
      <c r="D21" s="10" t="n"/>
      <c r="E21" s="10" t="n"/>
      <c r="F21" s="10" t="n"/>
      <c r="G21" s="10" t="n"/>
      <c r="H21" s="18" t="n"/>
      <c r="I21" s="12" t="n"/>
      <c r="J21" s="19">
        <f>IF(OR($A21="",$H21="",$I21=""),"",IFERROR($H21-$I21,""))</f>
        <v/>
      </c>
      <c r="K21" s="10" t="n"/>
      <c r="L21" s="18" t="n"/>
      <c r="M21" s="14">
        <f>IF(OR($A21="",$H21=""),"",IF(OR($K21="Abgeschlossen",$K21="Entfällt"),0,IFERROR(MAX(0,'Parameter'!$B$5-$H21),"")))</f>
        <v/>
      </c>
      <c r="N21" s="6">
        <f>IF($A21="","",IFERROR(IF($K21="Abgeschlossen","Abgeschlossen",IF($K21="Entfällt","Entfällt",IF($H21="","Termin prüfen",IF(AND($L21&lt;&gt;"",$L21&gt;'Parameter'!$B$5),"Rückmeldedatum prüfen",IF($H21&lt;'Parameter'!$B$5,"Termin überfällig",IF(AND(OR($K21="Gesendet",$K21="Rückmeldung offen"),$L21=""),"Rückmeldung prüfen",IF(AND($H21&gt;='Parameter'!$B$5,$H21&lt;='Parameter'!$B$5+'Parameter'!$B$6),"Termin kurzfristig","Planmäßig"))))))),"Eingaben prüfen"))</f>
        <v/>
      </c>
    </row>
    <row r="22" ht="29" customHeight="1">
      <c r="A22" s="10" t="n"/>
      <c r="B22" s="10" t="n"/>
      <c r="C22" s="10" t="n"/>
      <c r="D22" s="10" t="n"/>
      <c r="E22" s="10" t="n"/>
      <c r="F22" s="10" t="n"/>
      <c r="G22" s="10" t="n"/>
      <c r="H22" s="18" t="n"/>
      <c r="I22" s="12" t="n"/>
      <c r="J22" s="20">
        <f>IF(OR($A22="",$H22="",$I22=""),"",IFERROR($H22-$I22,""))</f>
        <v/>
      </c>
      <c r="K22" s="10" t="n"/>
      <c r="L22" s="18" t="n"/>
      <c r="M22" s="16">
        <f>IF(OR($A22="",$H22=""),"",IF(OR($K22="Abgeschlossen",$K22="Entfällt"),0,IFERROR(MAX(0,'Parameter'!$B$5-$H22),"")))</f>
        <v/>
      </c>
      <c r="N22" s="7">
        <f>IF($A22="","",IFERROR(IF($K22="Abgeschlossen","Abgeschlossen",IF($K22="Entfällt","Entfällt",IF($H22="","Termin prüfen",IF(AND($L22&lt;&gt;"",$L22&gt;'Parameter'!$B$5),"Rückmeldedatum prüfen",IF($H22&lt;'Parameter'!$B$5,"Termin überfällig",IF(AND(OR($K22="Gesendet",$K22="Rückmeldung offen"),$L22=""),"Rückmeldung prüfen",IF(AND($H22&gt;='Parameter'!$B$5,$H22&lt;='Parameter'!$B$5+'Parameter'!$B$6),"Termin kurzfristig","Planmäßig"))))))),"Eingaben prüfen"))</f>
        <v/>
      </c>
    </row>
    <row r="23" ht="29" customHeight="1">
      <c r="A23" s="10" t="n"/>
      <c r="B23" s="10" t="n"/>
      <c r="C23" s="10" t="n"/>
      <c r="D23" s="10" t="n"/>
      <c r="E23" s="10" t="n"/>
      <c r="F23" s="10" t="n"/>
      <c r="G23" s="10" t="n"/>
      <c r="H23" s="18" t="n"/>
      <c r="I23" s="12" t="n"/>
      <c r="J23" s="19">
        <f>IF(OR($A23="",$H23="",$I23=""),"",IFERROR($H23-$I23,""))</f>
        <v/>
      </c>
      <c r="K23" s="10" t="n"/>
      <c r="L23" s="18" t="n"/>
      <c r="M23" s="14">
        <f>IF(OR($A23="",$H23=""),"",IF(OR($K23="Abgeschlossen",$K23="Entfällt"),0,IFERROR(MAX(0,'Parameter'!$B$5-$H23),"")))</f>
        <v/>
      </c>
      <c r="N23" s="6">
        <f>IF($A23="","",IFERROR(IF($K23="Abgeschlossen","Abgeschlossen",IF($K23="Entfällt","Entfällt",IF($H23="","Termin prüfen",IF(AND($L23&lt;&gt;"",$L23&gt;'Parameter'!$B$5),"Rückmeldedatum prüfen",IF($H23&lt;'Parameter'!$B$5,"Termin überfällig",IF(AND(OR($K23="Gesendet",$K23="Rückmeldung offen"),$L23=""),"Rückmeldung prüfen",IF(AND($H23&gt;='Parameter'!$B$5,$H23&lt;='Parameter'!$B$5+'Parameter'!$B$6),"Termin kurzfristig","Planmäßig"))))))),"Eingaben prüfen"))</f>
        <v/>
      </c>
    </row>
    <row r="24" ht="29" customHeight="1">
      <c r="A24" s="10" t="n"/>
      <c r="B24" s="10" t="n"/>
      <c r="C24" s="10" t="n"/>
      <c r="D24" s="10" t="n"/>
      <c r="E24" s="10" t="n"/>
      <c r="F24" s="10" t="n"/>
      <c r="G24" s="10" t="n"/>
      <c r="H24" s="18" t="n"/>
      <c r="I24" s="12" t="n"/>
      <c r="J24" s="20">
        <f>IF(OR($A24="",$H24="",$I24=""),"",IFERROR($H24-$I24,""))</f>
        <v/>
      </c>
      <c r="K24" s="10" t="n"/>
      <c r="L24" s="18" t="n"/>
      <c r="M24" s="16">
        <f>IF(OR($A24="",$H24=""),"",IF(OR($K24="Abgeschlossen",$K24="Entfällt"),0,IFERROR(MAX(0,'Parameter'!$B$5-$H24),"")))</f>
        <v/>
      </c>
      <c r="N24" s="7">
        <f>IF($A24="","",IFERROR(IF($K24="Abgeschlossen","Abgeschlossen",IF($K24="Entfällt","Entfällt",IF($H24="","Termin prüfen",IF(AND($L24&lt;&gt;"",$L24&gt;'Parameter'!$B$5),"Rückmeldedatum prüfen",IF($H24&lt;'Parameter'!$B$5,"Termin überfällig",IF(AND(OR($K24="Gesendet",$K24="Rückmeldung offen"),$L24=""),"Rückmeldung prüfen",IF(AND($H24&gt;='Parameter'!$B$5,$H24&lt;='Parameter'!$B$5+'Parameter'!$B$6),"Termin kurzfristig","Planmäßig"))))))),"Eingaben prüfen"))</f>
        <v/>
      </c>
    </row>
    <row r="25" ht="29" customHeight="1">
      <c r="A25" s="10" t="n"/>
      <c r="B25" s="10" t="n"/>
      <c r="C25" s="10" t="n"/>
      <c r="D25" s="10" t="n"/>
      <c r="E25" s="10" t="n"/>
      <c r="F25" s="10" t="n"/>
      <c r="G25" s="10" t="n"/>
      <c r="H25" s="18" t="n"/>
      <c r="I25" s="12" t="n"/>
      <c r="J25" s="19">
        <f>IF(OR($A25="",$H25="",$I25=""),"",IFERROR($H25-$I25,""))</f>
        <v/>
      </c>
      <c r="K25" s="10" t="n"/>
      <c r="L25" s="18" t="n"/>
      <c r="M25" s="14">
        <f>IF(OR($A25="",$H25=""),"",IF(OR($K25="Abgeschlossen",$K25="Entfällt"),0,IFERROR(MAX(0,'Parameter'!$B$5-$H25),"")))</f>
        <v/>
      </c>
      <c r="N25" s="6">
        <f>IF($A25="","",IFERROR(IF($K25="Abgeschlossen","Abgeschlossen",IF($K25="Entfällt","Entfällt",IF($H25="","Termin prüfen",IF(AND($L25&lt;&gt;"",$L25&gt;'Parameter'!$B$5),"Rückmeldedatum prüfen",IF($H25&lt;'Parameter'!$B$5,"Termin überfällig",IF(AND(OR($K25="Gesendet",$K25="Rückmeldung offen"),$L25=""),"Rückmeldung prüfen",IF(AND($H25&gt;='Parameter'!$B$5,$H25&lt;='Parameter'!$B$5+'Parameter'!$B$6),"Termin kurzfristig","Planmäßig"))))))),"Eingaben prüfen"))</f>
        <v/>
      </c>
    </row>
    <row r="26" ht="29" customHeight="1">
      <c r="A26" s="10" t="n"/>
      <c r="B26" s="10" t="n"/>
      <c r="C26" s="10" t="n"/>
      <c r="D26" s="10" t="n"/>
      <c r="E26" s="10" t="n"/>
      <c r="F26" s="10" t="n"/>
      <c r="G26" s="10" t="n"/>
      <c r="H26" s="18" t="n"/>
      <c r="I26" s="12" t="n"/>
      <c r="J26" s="20">
        <f>IF(OR($A26="",$H26="",$I26=""),"",IFERROR($H26-$I26,""))</f>
        <v/>
      </c>
      <c r="K26" s="10" t="n"/>
      <c r="L26" s="18" t="n"/>
      <c r="M26" s="16">
        <f>IF(OR($A26="",$H26=""),"",IF(OR($K26="Abgeschlossen",$K26="Entfällt"),0,IFERROR(MAX(0,'Parameter'!$B$5-$H26),"")))</f>
        <v/>
      </c>
      <c r="N26" s="7">
        <f>IF($A26="","",IFERROR(IF($K26="Abgeschlossen","Abgeschlossen",IF($K26="Entfällt","Entfällt",IF($H26="","Termin prüfen",IF(AND($L26&lt;&gt;"",$L26&gt;'Parameter'!$B$5),"Rückmeldedatum prüfen",IF($H26&lt;'Parameter'!$B$5,"Termin überfällig",IF(AND(OR($K26="Gesendet",$K26="Rückmeldung offen"),$L26=""),"Rückmeldung prüfen",IF(AND($H26&gt;='Parameter'!$B$5,$H26&lt;='Parameter'!$B$5+'Parameter'!$B$6),"Termin kurzfristig","Planmäßig"))))))),"Eingaben prüfen"))</f>
        <v/>
      </c>
    </row>
    <row r="27" ht="29" customHeight="1">
      <c r="A27" s="10" t="n"/>
      <c r="B27" s="10" t="n"/>
      <c r="C27" s="10" t="n"/>
      <c r="D27" s="10" t="n"/>
      <c r="E27" s="10" t="n"/>
      <c r="F27" s="10" t="n"/>
      <c r="G27" s="10" t="n"/>
      <c r="H27" s="18" t="n"/>
      <c r="I27" s="12" t="n"/>
      <c r="J27" s="19">
        <f>IF(OR($A27="",$H27="",$I27=""),"",IFERROR($H27-$I27,""))</f>
        <v/>
      </c>
      <c r="K27" s="10" t="n"/>
      <c r="L27" s="18" t="n"/>
      <c r="M27" s="14">
        <f>IF(OR($A27="",$H27=""),"",IF(OR($K27="Abgeschlossen",$K27="Entfällt"),0,IFERROR(MAX(0,'Parameter'!$B$5-$H27),"")))</f>
        <v/>
      </c>
      <c r="N27" s="6">
        <f>IF($A27="","",IFERROR(IF($K27="Abgeschlossen","Abgeschlossen",IF($K27="Entfällt","Entfällt",IF($H27="","Termin prüfen",IF(AND($L27&lt;&gt;"",$L27&gt;'Parameter'!$B$5),"Rückmeldedatum prüfen",IF($H27&lt;'Parameter'!$B$5,"Termin überfällig",IF(AND(OR($K27="Gesendet",$K27="Rückmeldung offen"),$L27=""),"Rückmeldung prüfen",IF(AND($H27&gt;='Parameter'!$B$5,$H27&lt;='Parameter'!$B$5+'Parameter'!$B$6),"Termin kurzfristig","Planmäßig"))))))),"Eingaben prüfen"))</f>
        <v/>
      </c>
    </row>
    <row r="28" ht="29" customHeight="1">
      <c r="A28" s="10" t="n"/>
      <c r="B28" s="10" t="n"/>
      <c r="C28" s="10" t="n"/>
      <c r="D28" s="10" t="n"/>
      <c r="E28" s="10" t="n"/>
      <c r="F28" s="10" t="n"/>
      <c r="G28" s="10" t="n"/>
      <c r="H28" s="18" t="n"/>
      <c r="I28" s="12" t="n"/>
      <c r="J28" s="20">
        <f>IF(OR($A28="",$H28="",$I28=""),"",IFERROR($H28-$I28,""))</f>
        <v/>
      </c>
      <c r="K28" s="10" t="n"/>
      <c r="L28" s="18" t="n"/>
      <c r="M28" s="16">
        <f>IF(OR($A28="",$H28=""),"",IF(OR($K28="Abgeschlossen",$K28="Entfällt"),0,IFERROR(MAX(0,'Parameter'!$B$5-$H28),"")))</f>
        <v/>
      </c>
      <c r="N28" s="7">
        <f>IF($A28="","",IFERROR(IF($K28="Abgeschlossen","Abgeschlossen",IF($K28="Entfällt","Entfällt",IF($H28="","Termin prüfen",IF(AND($L28&lt;&gt;"",$L28&gt;'Parameter'!$B$5),"Rückmeldedatum prüfen",IF($H28&lt;'Parameter'!$B$5,"Termin überfällig",IF(AND(OR($K28="Gesendet",$K28="Rückmeldung offen"),$L28=""),"Rückmeldung prüfen",IF(AND($H28&gt;='Parameter'!$B$5,$H28&lt;='Parameter'!$B$5+'Parameter'!$B$6),"Termin kurzfristig","Planmäßig"))))))),"Eingaben prüfen"))</f>
        <v/>
      </c>
    </row>
    <row r="29" ht="29" customHeight="1">
      <c r="A29" s="10" t="n"/>
      <c r="B29" s="10" t="n"/>
      <c r="C29" s="10" t="n"/>
      <c r="D29" s="10" t="n"/>
      <c r="E29" s="10" t="n"/>
      <c r="F29" s="10" t="n"/>
      <c r="G29" s="10" t="n"/>
      <c r="H29" s="18" t="n"/>
      <c r="I29" s="12" t="n"/>
      <c r="J29" s="19">
        <f>IF(OR($A29="",$H29="",$I29=""),"",IFERROR($H29-$I29,""))</f>
        <v/>
      </c>
      <c r="K29" s="10" t="n"/>
      <c r="L29" s="18" t="n"/>
      <c r="M29" s="14">
        <f>IF(OR($A29="",$H29=""),"",IF(OR($K29="Abgeschlossen",$K29="Entfällt"),0,IFERROR(MAX(0,'Parameter'!$B$5-$H29),"")))</f>
        <v/>
      </c>
      <c r="N29" s="6">
        <f>IF($A29="","",IFERROR(IF($K29="Abgeschlossen","Abgeschlossen",IF($K29="Entfällt","Entfällt",IF($H29="","Termin prüfen",IF(AND($L29&lt;&gt;"",$L29&gt;'Parameter'!$B$5),"Rückmeldedatum prüfen",IF($H29&lt;'Parameter'!$B$5,"Termin überfällig",IF(AND(OR($K29="Gesendet",$K29="Rückmeldung offen"),$L29=""),"Rückmeldung prüfen",IF(AND($H29&gt;='Parameter'!$B$5,$H29&lt;='Parameter'!$B$5+'Parameter'!$B$6),"Termin kurzfristig","Planmäßig"))))))),"Eingaben prüfen"))</f>
        <v/>
      </c>
    </row>
    <row r="30" ht="29" customHeight="1">
      <c r="A30" s="10" t="n"/>
      <c r="B30" s="10" t="n"/>
      <c r="C30" s="10" t="n"/>
      <c r="D30" s="10" t="n"/>
      <c r="E30" s="10" t="n"/>
      <c r="F30" s="10" t="n"/>
      <c r="G30" s="10" t="n"/>
      <c r="H30" s="18" t="n"/>
      <c r="I30" s="12" t="n"/>
      <c r="J30" s="20">
        <f>IF(OR($A30="",$H30="",$I30=""),"",IFERROR($H30-$I30,""))</f>
        <v/>
      </c>
      <c r="K30" s="10" t="n"/>
      <c r="L30" s="18" t="n"/>
      <c r="M30" s="16">
        <f>IF(OR($A30="",$H30=""),"",IF(OR($K30="Abgeschlossen",$K30="Entfällt"),0,IFERROR(MAX(0,'Parameter'!$B$5-$H30),"")))</f>
        <v/>
      </c>
      <c r="N30" s="7">
        <f>IF($A30="","",IFERROR(IF($K30="Abgeschlossen","Abgeschlossen",IF($K30="Entfällt","Entfällt",IF($H30="","Termin prüfen",IF(AND($L30&lt;&gt;"",$L30&gt;'Parameter'!$B$5),"Rückmeldedatum prüfen",IF($H30&lt;'Parameter'!$B$5,"Termin überfällig",IF(AND(OR($K30="Gesendet",$K30="Rückmeldung offen"),$L30=""),"Rückmeldung prüfen",IF(AND($H30&gt;='Parameter'!$B$5,$H30&lt;='Parameter'!$B$5+'Parameter'!$B$6),"Termin kurzfristig","Planmäßig"))))))),"Eingaben prüfen"))</f>
        <v/>
      </c>
    </row>
    <row r="31" ht="29" customHeight="1">
      <c r="A31" s="10" t="n"/>
      <c r="B31" s="10" t="n"/>
      <c r="C31" s="10" t="n"/>
      <c r="D31" s="10" t="n"/>
      <c r="E31" s="10" t="n"/>
      <c r="F31" s="10" t="n"/>
      <c r="G31" s="10" t="n"/>
      <c r="H31" s="18" t="n"/>
      <c r="I31" s="12" t="n"/>
      <c r="J31" s="19">
        <f>IF(OR($A31="",$H31="",$I31=""),"",IFERROR($H31-$I31,""))</f>
        <v/>
      </c>
      <c r="K31" s="10" t="n"/>
      <c r="L31" s="18" t="n"/>
      <c r="M31" s="14">
        <f>IF(OR($A31="",$H31=""),"",IF(OR($K31="Abgeschlossen",$K31="Entfällt"),0,IFERROR(MAX(0,'Parameter'!$B$5-$H31),"")))</f>
        <v/>
      </c>
      <c r="N31" s="6">
        <f>IF($A31="","",IFERROR(IF($K31="Abgeschlossen","Abgeschlossen",IF($K31="Entfällt","Entfällt",IF($H31="","Termin prüfen",IF(AND($L31&lt;&gt;"",$L31&gt;'Parameter'!$B$5),"Rückmeldedatum prüfen",IF($H31&lt;'Parameter'!$B$5,"Termin überfällig",IF(AND(OR($K31="Gesendet",$K31="Rückmeldung offen"),$L31=""),"Rückmeldung prüfen",IF(AND($H31&gt;='Parameter'!$B$5,$H31&lt;='Parameter'!$B$5+'Parameter'!$B$6),"Termin kurzfristig","Planmäßig"))))))),"Eingaben prüfen"))</f>
        <v/>
      </c>
    </row>
    <row r="32" ht="29" customHeight="1">
      <c r="A32" s="10" t="n"/>
      <c r="B32" s="10" t="n"/>
      <c r="C32" s="10" t="n"/>
      <c r="D32" s="10" t="n"/>
      <c r="E32" s="10" t="n"/>
      <c r="F32" s="10" t="n"/>
      <c r="G32" s="10" t="n"/>
      <c r="H32" s="18" t="n"/>
      <c r="I32" s="12" t="n"/>
      <c r="J32" s="20">
        <f>IF(OR($A32="",$H32="",$I32=""),"",IFERROR($H32-$I32,""))</f>
        <v/>
      </c>
      <c r="K32" s="10" t="n"/>
      <c r="L32" s="18" t="n"/>
      <c r="M32" s="16">
        <f>IF(OR($A32="",$H32=""),"",IF(OR($K32="Abgeschlossen",$K32="Entfällt"),0,IFERROR(MAX(0,'Parameter'!$B$5-$H32),"")))</f>
        <v/>
      </c>
      <c r="N32" s="7">
        <f>IF($A32="","",IFERROR(IF($K32="Abgeschlossen","Abgeschlossen",IF($K32="Entfällt","Entfällt",IF($H32="","Termin prüfen",IF(AND($L32&lt;&gt;"",$L32&gt;'Parameter'!$B$5),"Rückmeldedatum prüfen",IF($H32&lt;'Parameter'!$B$5,"Termin überfällig",IF(AND(OR($K32="Gesendet",$K32="Rückmeldung offen"),$L32=""),"Rückmeldung prüfen",IF(AND($H32&gt;='Parameter'!$B$5,$H32&lt;='Parameter'!$B$5+'Parameter'!$B$6),"Termin kurzfristig","Planmäßig"))))))),"Eingaben prüfen"))</f>
        <v/>
      </c>
    </row>
    <row r="33" ht="29" customHeight="1">
      <c r="A33" s="10" t="n"/>
      <c r="B33" s="10" t="n"/>
      <c r="C33" s="10" t="n"/>
      <c r="D33" s="10" t="n"/>
      <c r="E33" s="10" t="n"/>
      <c r="F33" s="10" t="n"/>
      <c r="G33" s="10" t="n"/>
      <c r="H33" s="18" t="n"/>
      <c r="I33" s="12" t="n"/>
      <c r="J33" s="19">
        <f>IF(OR($A33="",$H33="",$I33=""),"",IFERROR($H33-$I33,""))</f>
        <v/>
      </c>
      <c r="K33" s="10" t="n"/>
      <c r="L33" s="18" t="n"/>
      <c r="M33" s="14">
        <f>IF(OR($A33="",$H33=""),"",IF(OR($K33="Abgeschlossen",$K33="Entfällt"),0,IFERROR(MAX(0,'Parameter'!$B$5-$H33),"")))</f>
        <v/>
      </c>
      <c r="N33" s="6">
        <f>IF($A33="","",IFERROR(IF($K33="Abgeschlossen","Abgeschlossen",IF($K33="Entfällt","Entfällt",IF($H33="","Termin prüfen",IF(AND($L33&lt;&gt;"",$L33&gt;'Parameter'!$B$5),"Rückmeldedatum prüfen",IF($H33&lt;'Parameter'!$B$5,"Termin überfällig",IF(AND(OR($K33="Gesendet",$K33="Rückmeldung offen"),$L33=""),"Rückmeldung prüfen",IF(AND($H33&gt;='Parameter'!$B$5,$H33&lt;='Parameter'!$B$5+'Parameter'!$B$6),"Termin kurzfristig","Planmäßig"))))))),"Eingaben prüfen"))</f>
        <v/>
      </c>
    </row>
    <row r="34" ht="29" customHeight="1">
      <c r="A34" s="10" t="n"/>
      <c r="B34" s="10" t="n"/>
      <c r="C34" s="10" t="n"/>
      <c r="D34" s="10" t="n"/>
      <c r="E34" s="10" t="n"/>
      <c r="F34" s="10" t="n"/>
      <c r="G34" s="10" t="n"/>
      <c r="H34" s="18" t="n"/>
      <c r="I34" s="12" t="n"/>
      <c r="J34" s="20">
        <f>IF(OR($A34="",$H34="",$I34=""),"",IFERROR($H34-$I34,""))</f>
        <v/>
      </c>
      <c r="K34" s="10" t="n"/>
      <c r="L34" s="18" t="n"/>
      <c r="M34" s="16">
        <f>IF(OR($A34="",$H34=""),"",IF(OR($K34="Abgeschlossen",$K34="Entfällt"),0,IFERROR(MAX(0,'Parameter'!$B$5-$H34),"")))</f>
        <v/>
      </c>
      <c r="N34" s="7">
        <f>IF($A34="","",IFERROR(IF($K34="Abgeschlossen","Abgeschlossen",IF($K34="Entfällt","Entfällt",IF($H34="","Termin prüfen",IF(AND($L34&lt;&gt;"",$L34&gt;'Parameter'!$B$5),"Rückmeldedatum prüfen",IF($H34&lt;'Parameter'!$B$5,"Termin überfällig",IF(AND(OR($K34="Gesendet",$K34="Rückmeldung offen"),$L34=""),"Rückmeldung prüfen",IF(AND($H34&gt;='Parameter'!$B$5,$H34&lt;='Parameter'!$B$5+'Parameter'!$B$6),"Termin kurzfristig","Planmäßig"))))))),"Eingaben prüfen"))</f>
        <v/>
      </c>
    </row>
    <row r="35" ht="29" customHeight="1">
      <c r="A35" s="10" t="n"/>
      <c r="B35" s="10" t="n"/>
      <c r="C35" s="10" t="n"/>
      <c r="D35" s="10" t="n"/>
      <c r="E35" s="10" t="n"/>
      <c r="F35" s="10" t="n"/>
      <c r="G35" s="10" t="n"/>
      <c r="H35" s="18" t="n"/>
      <c r="I35" s="12" t="n"/>
      <c r="J35" s="19">
        <f>IF(OR($A35="",$H35="",$I35=""),"",IFERROR($H35-$I35,""))</f>
        <v/>
      </c>
      <c r="K35" s="10" t="n"/>
      <c r="L35" s="18" t="n"/>
      <c r="M35" s="14">
        <f>IF(OR($A35="",$H35=""),"",IF(OR($K35="Abgeschlossen",$K35="Entfällt"),0,IFERROR(MAX(0,'Parameter'!$B$5-$H35),"")))</f>
        <v/>
      </c>
      <c r="N35" s="6">
        <f>IF($A35="","",IFERROR(IF($K35="Abgeschlossen","Abgeschlossen",IF($K35="Entfällt","Entfällt",IF($H35="","Termin prüfen",IF(AND($L35&lt;&gt;"",$L35&gt;'Parameter'!$B$5),"Rückmeldedatum prüfen",IF($H35&lt;'Parameter'!$B$5,"Termin überfällig",IF(AND(OR($K35="Gesendet",$K35="Rückmeldung offen"),$L35=""),"Rückmeldung prüfen",IF(AND($H35&gt;='Parameter'!$B$5,$H35&lt;='Parameter'!$B$5+'Parameter'!$B$6),"Termin kurzfristig","Planmäßig"))))))),"Eingaben prüfen"))</f>
        <v/>
      </c>
    </row>
    <row r="36" ht="29" customHeight="1">
      <c r="A36" s="10" t="n"/>
      <c r="B36" s="10" t="n"/>
      <c r="C36" s="10" t="n"/>
      <c r="D36" s="10" t="n"/>
      <c r="E36" s="10" t="n"/>
      <c r="F36" s="10" t="n"/>
      <c r="G36" s="10" t="n"/>
      <c r="H36" s="18" t="n"/>
      <c r="I36" s="12" t="n"/>
      <c r="J36" s="20">
        <f>IF(OR($A36="",$H36="",$I36=""),"",IFERROR($H36-$I36,""))</f>
        <v/>
      </c>
      <c r="K36" s="10" t="n"/>
      <c r="L36" s="18" t="n"/>
      <c r="M36" s="16">
        <f>IF(OR($A36="",$H36=""),"",IF(OR($K36="Abgeschlossen",$K36="Entfällt"),0,IFERROR(MAX(0,'Parameter'!$B$5-$H36),"")))</f>
        <v/>
      </c>
      <c r="N36" s="7">
        <f>IF($A36="","",IFERROR(IF($K36="Abgeschlossen","Abgeschlossen",IF($K36="Entfällt","Entfällt",IF($H36="","Termin prüfen",IF(AND($L36&lt;&gt;"",$L36&gt;'Parameter'!$B$5),"Rückmeldedatum prüfen",IF($H36&lt;'Parameter'!$B$5,"Termin überfällig",IF(AND(OR($K36="Gesendet",$K36="Rückmeldung offen"),$L36=""),"Rückmeldung prüfen",IF(AND($H36&gt;='Parameter'!$B$5,$H36&lt;='Parameter'!$B$5+'Parameter'!$B$6),"Termin kurzfristig","Planmäßig"))))))),"Eingaben prüfen"))</f>
        <v/>
      </c>
    </row>
    <row r="37" ht="29" customHeight="1">
      <c r="A37" s="10" t="n"/>
      <c r="B37" s="10" t="n"/>
      <c r="C37" s="10" t="n"/>
      <c r="D37" s="10" t="n"/>
      <c r="E37" s="10" t="n"/>
      <c r="F37" s="10" t="n"/>
      <c r="G37" s="10" t="n"/>
      <c r="H37" s="18" t="n"/>
      <c r="I37" s="12" t="n"/>
      <c r="J37" s="19">
        <f>IF(OR($A37="",$H37="",$I37=""),"",IFERROR($H37-$I37,""))</f>
        <v/>
      </c>
      <c r="K37" s="10" t="n"/>
      <c r="L37" s="18" t="n"/>
      <c r="M37" s="14">
        <f>IF(OR($A37="",$H37=""),"",IF(OR($K37="Abgeschlossen",$K37="Entfällt"),0,IFERROR(MAX(0,'Parameter'!$B$5-$H37),"")))</f>
        <v/>
      </c>
      <c r="N37" s="6">
        <f>IF($A37="","",IFERROR(IF($K37="Abgeschlossen","Abgeschlossen",IF($K37="Entfällt","Entfällt",IF($H37="","Termin prüfen",IF(AND($L37&lt;&gt;"",$L37&gt;'Parameter'!$B$5),"Rückmeldedatum prüfen",IF($H37&lt;'Parameter'!$B$5,"Termin überfällig",IF(AND(OR($K37="Gesendet",$K37="Rückmeldung offen"),$L37=""),"Rückmeldung prüfen",IF(AND($H37&gt;='Parameter'!$B$5,$H37&lt;='Parameter'!$B$5+'Parameter'!$B$6),"Termin kurzfristig","Planmäßig"))))))),"Eingaben prüfen"))</f>
        <v/>
      </c>
    </row>
    <row r="38" ht="29" customHeight="1">
      <c r="A38" s="10" t="n"/>
      <c r="B38" s="10" t="n"/>
      <c r="C38" s="10" t="n"/>
      <c r="D38" s="10" t="n"/>
      <c r="E38" s="10" t="n"/>
      <c r="F38" s="10" t="n"/>
      <c r="G38" s="10" t="n"/>
      <c r="H38" s="18" t="n"/>
      <c r="I38" s="12" t="n"/>
      <c r="J38" s="20">
        <f>IF(OR($A38="",$H38="",$I38=""),"",IFERROR($H38-$I38,""))</f>
        <v/>
      </c>
      <c r="K38" s="10" t="n"/>
      <c r="L38" s="18" t="n"/>
      <c r="M38" s="16">
        <f>IF(OR($A38="",$H38=""),"",IF(OR($K38="Abgeschlossen",$K38="Entfällt"),0,IFERROR(MAX(0,'Parameter'!$B$5-$H38),"")))</f>
        <v/>
      </c>
      <c r="N38" s="7">
        <f>IF($A38="","",IFERROR(IF($K38="Abgeschlossen","Abgeschlossen",IF($K38="Entfällt","Entfällt",IF($H38="","Termin prüfen",IF(AND($L38&lt;&gt;"",$L38&gt;'Parameter'!$B$5),"Rückmeldedatum prüfen",IF($H38&lt;'Parameter'!$B$5,"Termin überfällig",IF(AND(OR($K38="Gesendet",$K38="Rückmeldung offen"),$L38=""),"Rückmeldung prüfen",IF(AND($H38&gt;='Parameter'!$B$5,$H38&lt;='Parameter'!$B$5+'Parameter'!$B$6),"Termin kurzfristig","Planmäßig"))))))),"Eingaben prüfen"))</f>
        <v/>
      </c>
    </row>
    <row r="39" ht="29" customHeight="1">
      <c r="A39" s="10" t="n"/>
      <c r="B39" s="10" t="n"/>
      <c r="C39" s="10" t="n"/>
      <c r="D39" s="10" t="n"/>
      <c r="E39" s="10" t="n"/>
      <c r="F39" s="10" t="n"/>
      <c r="G39" s="10" t="n"/>
      <c r="H39" s="18" t="n"/>
      <c r="I39" s="12" t="n"/>
      <c r="J39" s="19">
        <f>IF(OR($A39="",$H39="",$I39=""),"",IFERROR($H39-$I39,""))</f>
        <v/>
      </c>
      <c r="K39" s="10" t="n"/>
      <c r="L39" s="18" t="n"/>
      <c r="M39" s="14">
        <f>IF(OR($A39="",$H39=""),"",IF(OR($K39="Abgeschlossen",$K39="Entfällt"),0,IFERROR(MAX(0,'Parameter'!$B$5-$H39),"")))</f>
        <v/>
      </c>
      <c r="N39" s="6">
        <f>IF($A39="","",IFERROR(IF($K39="Abgeschlossen","Abgeschlossen",IF($K39="Entfällt","Entfällt",IF($H39="","Termin prüfen",IF(AND($L39&lt;&gt;"",$L39&gt;'Parameter'!$B$5),"Rückmeldedatum prüfen",IF($H39&lt;'Parameter'!$B$5,"Termin überfällig",IF(AND(OR($K39="Gesendet",$K39="Rückmeldung offen"),$L39=""),"Rückmeldung prüfen",IF(AND($H39&gt;='Parameter'!$B$5,$H39&lt;='Parameter'!$B$5+'Parameter'!$B$6),"Termin kurzfristig","Planmäßig"))))))),"Eingaben prüfen"))</f>
        <v/>
      </c>
    </row>
    <row r="40" ht="29" customHeight="1">
      <c r="A40" s="10" t="n"/>
      <c r="B40" s="10" t="n"/>
      <c r="C40" s="10" t="n"/>
      <c r="D40" s="10" t="n"/>
      <c r="E40" s="10" t="n"/>
      <c r="F40" s="10" t="n"/>
      <c r="G40" s="10" t="n"/>
      <c r="H40" s="18" t="n"/>
      <c r="I40" s="12" t="n"/>
      <c r="J40" s="20">
        <f>IF(OR($A40="",$H40="",$I40=""),"",IFERROR($H40-$I40,""))</f>
        <v/>
      </c>
      <c r="K40" s="10" t="n"/>
      <c r="L40" s="18" t="n"/>
      <c r="M40" s="16">
        <f>IF(OR($A40="",$H40=""),"",IF(OR($K40="Abgeschlossen",$K40="Entfällt"),0,IFERROR(MAX(0,'Parameter'!$B$5-$H40),"")))</f>
        <v/>
      </c>
      <c r="N40" s="7">
        <f>IF($A40="","",IFERROR(IF($K40="Abgeschlossen","Abgeschlossen",IF($K40="Entfällt","Entfällt",IF($H40="","Termin prüfen",IF(AND($L40&lt;&gt;"",$L40&gt;'Parameter'!$B$5),"Rückmeldedatum prüfen",IF($H40&lt;'Parameter'!$B$5,"Termin überfällig",IF(AND(OR($K40="Gesendet",$K40="Rückmeldung offen"),$L40=""),"Rückmeldung prüfen",IF(AND($H40&gt;='Parameter'!$B$5,$H40&lt;='Parameter'!$B$5+'Parameter'!$B$6),"Termin kurzfristig","Planmäßig"))))))),"Eingaben prüfen"))</f>
        <v/>
      </c>
    </row>
    <row r="41" ht="29" customHeight="1">
      <c r="A41" s="10" t="n"/>
      <c r="B41" s="10" t="n"/>
      <c r="C41" s="10" t="n"/>
      <c r="D41" s="10" t="n"/>
      <c r="E41" s="10" t="n"/>
      <c r="F41" s="10" t="n"/>
      <c r="G41" s="10" t="n"/>
      <c r="H41" s="18" t="n"/>
      <c r="I41" s="12" t="n"/>
      <c r="J41" s="19">
        <f>IF(OR($A41="",$H41="",$I41=""),"",IFERROR($H41-$I41,""))</f>
        <v/>
      </c>
      <c r="K41" s="10" t="n"/>
      <c r="L41" s="18" t="n"/>
      <c r="M41" s="14">
        <f>IF(OR($A41="",$H41=""),"",IF(OR($K41="Abgeschlossen",$K41="Entfällt"),0,IFERROR(MAX(0,'Parameter'!$B$5-$H41),"")))</f>
        <v/>
      </c>
      <c r="N41" s="6">
        <f>IF($A41="","",IFERROR(IF($K41="Abgeschlossen","Abgeschlossen",IF($K41="Entfällt","Entfällt",IF($H41="","Termin prüfen",IF(AND($L41&lt;&gt;"",$L41&gt;'Parameter'!$B$5),"Rückmeldedatum prüfen",IF($H41&lt;'Parameter'!$B$5,"Termin überfällig",IF(AND(OR($K41="Gesendet",$K41="Rückmeldung offen"),$L41=""),"Rückmeldung prüfen",IF(AND($H41&gt;='Parameter'!$B$5,$H41&lt;='Parameter'!$B$5+'Parameter'!$B$6),"Termin kurzfristig","Planmäßig"))))))),"Eingaben prüfen"))</f>
        <v/>
      </c>
    </row>
    <row r="42" ht="29" customHeight="1">
      <c r="A42" s="10" t="n"/>
      <c r="B42" s="10" t="n"/>
      <c r="C42" s="10" t="n"/>
      <c r="D42" s="10" t="n"/>
      <c r="E42" s="10" t="n"/>
      <c r="F42" s="10" t="n"/>
      <c r="G42" s="10" t="n"/>
      <c r="H42" s="18" t="n"/>
      <c r="I42" s="12" t="n"/>
      <c r="J42" s="20">
        <f>IF(OR($A42="",$H42="",$I42=""),"",IFERROR($H42-$I42,""))</f>
        <v/>
      </c>
      <c r="K42" s="10" t="n"/>
      <c r="L42" s="18" t="n"/>
      <c r="M42" s="16">
        <f>IF(OR($A42="",$H42=""),"",IF(OR($K42="Abgeschlossen",$K42="Entfällt"),0,IFERROR(MAX(0,'Parameter'!$B$5-$H42),"")))</f>
        <v/>
      </c>
      <c r="N42" s="7">
        <f>IF($A42="","",IFERROR(IF($K42="Abgeschlossen","Abgeschlossen",IF($K42="Entfällt","Entfällt",IF($H42="","Termin prüfen",IF(AND($L42&lt;&gt;"",$L42&gt;'Parameter'!$B$5),"Rückmeldedatum prüfen",IF($H42&lt;'Parameter'!$B$5,"Termin überfällig",IF(AND(OR($K42="Gesendet",$K42="Rückmeldung offen"),$L42=""),"Rückmeldung prüfen",IF(AND($H42&gt;='Parameter'!$B$5,$H42&lt;='Parameter'!$B$5+'Parameter'!$B$6),"Termin kurzfristig","Planmäßig"))))))),"Eingaben prüfen"))</f>
        <v/>
      </c>
    </row>
    <row r="43" ht="29" customHeight="1">
      <c r="A43" s="10" t="n"/>
      <c r="B43" s="10" t="n"/>
      <c r="C43" s="10" t="n"/>
      <c r="D43" s="10" t="n"/>
      <c r="E43" s="10" t="n"/>
      <c r="F43" s="10" t="n"/>
      <c r="G43" s="10" t="n"/>
      <c r="H43" s="18" t="n"/>
      <c r="I43" s="12" t="n"/>
      <c r="J43" s="19">
        <f>IF(OR($A43="",$H43="",$I43=""),"",IFERROR($H43-$I43,""))</f>
        <v/>
      </c>
      <c r="K43" s="10" t="n"/>
      <c r="L43" s="18" t="n"/>
      <c r="M43" s="14">
        <f>IF(OR($A43="",$H43=""),"",IF(OR($K43="Abgeschlossen",$K43="Entfällt"),0,IFERROR(MAX(0,'Parameter'!$B$5-$H43),"")))</f>
        <v/>
      </c>
      <c r="N43" s="6">
        <f>IF($A43="","",IFERROR(IF($K43="Abgeschlossen","Abgeschlossen",IF($K43="Entfällt","Entfällt",IF($H43="","Termin prüfen",IF(AND($L43&lt;&gt;"",$L43&gt;'Parameter'!$B$5),"Rückmeldedatum prüfen",IF($H43&lt;'Parameter'!$B$5,"Termin überfällig",IF(AND(OR($K43="Gesendet",$K43="Rückmeldung offen"),$L43=""),"Rückmeldung prüfen",IF(AND($H43&gt;='Parameter'!$B$5,$H43&lt;='Parameter'!$B$5+'Parameter'!$B$6),"Termin kurzfristig","Planmäßig"))))))),"Eingaben prüfen"))</f>
        <v/>
      </c>
    </row>
    <row r="44" ht="29" customHeight="1">
      <c r="A44" s="10" t="n"/>
      <c r="B44" s="10" t="n"/>
      <c r="C44" s="10" t="n"/>
      <c r="D44" s="10" t="n"/>
      <c r="E44" s="10" t="n"/>
      <c r="F44" s="10" t="n"/>
      <c r="G44" s="10" t="n"/>
      <c r="H44" s="18" t="n"/>
      <c r="I44" s="12" t="n"/>
      <c r="J44" s="20">
        <f>IF(OR($A44="",$H44="",$I44=""),"",IFERROR($H44-$I44,""))</f>
        <v/>
      </c>
      <c r="K44" s="10" t="n"/>
      <c r="L44" s="18" t="n"/>
      <c r="M44" s="16">
        <f>IF(OR($A44="",$H44=""),"",IF(OR($K44="Abgeschlossen",$K44="Entfällt"),0,IFERROR(MAX(0,'Parameter'!$B$5-$H44),"")))</f>
        <v/>
      </c>
      <c r="N44" s="7">
        <f>IF($A44="","",IFERROR(IF($K44="Abgeschlossen","Abgeschlossen",IF($K44="Entfällt","Entfällt",IF($H44="","Termin prüfen",IF(AND($L44&lt;&gt;"",$L44&gt;'Parameter'!$B$5),"Rückmeldedatum prüfen",IF($H44&lt;'Parameter'!$B$5,"Termin überfällig",IF(AND(OR($K44="Gesendet",$K44="Rückmeldung offen"),$L44=""),"Rückmeldung prüfen",IF(AND($H44&gt;='Parameter'!$B$5,$H44&lt;='Parameter'!$B$5+'Parameter'!$B$6),"Termin kurzfristig","Planmäßig"))))))),"Eingaben prüfen"))</f>
        <v/>
      </c>
    </row>
    <row r="45" ht="29" customHeight="1">
      <c r="A45" s="10" t="n"/>
      <c r="B45" s="10" t="n"/>
      <c r="C45" s="10" t="n"/>
      <c r="D45" s="10" t="n"/>
      <c r="E45" s="10" t="n"/>
      <c r="F45" s="10" t="n"/>
      <c r="G45" s="10" t="n"/>
      <c r="H45" s="18" t="n"/>
      <c r="I45" s="12" t="n"/>
      <c r="J45" s="19">
        <f>IF(OR($A45="",$H45="",$I45=""),"",IFERROR($H45-$I45,""))</f>
        <v/>
      </c>
      <c r="K45" s="10" t="n"/>
      <c r="L45" s="18" t="n"/>
      <c r="M45" s="14">
        <f>IF(OR($A45="",$H45=""),"",IF(OR($K45="Abgeschlossen",$K45="Entfällt"),0,IFERROR(MAX(0,'Parameter'!$B$5-$H45),"")))</f>
        <v/>
      </c>
      <c r="N45" s="6">
        <f>IF($A45="","",IFERROR(IF($K45="Abgeschlossen","Abgeschlossen",IF($K45="Entfällt","Entfällt",IF($H45="","Termin prüfen",IF(AND($L45&lt;&gt;"",$L45&gt;'Parameter'!$B$5),"Rückmeldedatum prüfen",IF($H45&lt;'Parameter'!$B$5,"Termin überfällig",IF(AND(OR($K45="Gesendet",$K45="Rückmeldung offen"),$L45=""),"Rückmeldung prüfen",IF(AND($H45&gt;='Parameter'!$B$5,$H45&lt;='Parameter'!$B$5+'Parameter'!$B$6),"Termin kurzfristig","Planmäßig"))))))),"Eingaben prüfen"))</f>
        <v/>
      </c>
    </row>
    <row r="46" ht="29" customHeight="1">
      <c r="A46" s="10" t="n"/>
      <c r="B46" s="10" t="n"/>
      <c r="C46" s="10" t="n"/>
      <c r="D46" s="10" t="n"/>
      <c r="E46" s="10" t="n"/>
      <c r="F46" s="10" t="n"/>
      <c r="G46" s="10" t="n"/>
      <c r="H46" s="18" t="n"/>
      <c r="I46" s="12" t="n"/>
      <c r="J46" s="20">
        <f>IF(OR($A46="",$H46="",$I46=""),"",IFERROR($H46-$I46,""))</f>
        <v/>
      </c>
      <c r="K46" s="10" t="n"/>
      <c r="L46" s="18" t="n"/>
      <c r="M46" s="16">
        <f>IF(OR($A46="",$H46=""),"",IF(OR($K46="Abgeschlossen",$K46="Entfällt"),0,IFERROR(MAX(0,'Parameter'!$B$5-$H46),"")))</f>
        <v/>
      </c>
      <c r="N46" s="7">
        <f>IF($A46="","",IFERROR(IF($K46="Abgeschlossen","Abgeschlossen",IF($K46="Entfällt","Entfällt",IF($H46="","Termin prüfen",IF(AND($L46&lt;&gt;"",$L46&gt;'Parameter'!$B$5),"Rückmeldedatum prüfen",IF($H46&lt;'Parameter'!$B$5,"Termin überfällig",IF(AND(OR($K46="Gesendet",$K46="Rückmeldung offen"),$L46=""),"Rückmeldung prüfen",IF(AND($H46&gt;='Parameter'!$B$5,$H46&lt;='Parameter'!$B$5+'Parameter'!$B$6),"Termin kurzfristig","Planmäßig"))))))),"Eingaben prüfen"))</f>
        <v/>
      </c>
    </row>
    <row r="47" ht="29" customHeight="1">
      <c r="A47" s="10" t="n"/>
      <c r="B47" s="10" t="n"/>
      <c r="C47" s="10" t="n"/>
      <c r="D47" s="10" t="n"/>
      <c r="E47" s="10" t="n"/>
      <c r="F47" s="10" t="n"/>
      <c r="G47" s="10" t="n"/>
      <c r="H47" s="18" t="n"/>
      <c r="I47" s="12" t="n"/>
      <c r="J47" s="19">
        <f>IF(OR($A47="",$H47="",$I47=""),"",IFERROR($H47-$I47,""))</f>
        <v/>
      </c>
      <c r="K47" s="10" t="n"/>
      <c r="L47" s="18" t="n"/>
      <c r="M47" s="14">
        <f>IF(OR($A47="",$H47=""),"",IF(OR($K47="Abgeschlossen",$K47="Entfällt"),0,IFERROR(MAX(0,'Parameter'!$B$5-$H47),"")))</f>
        <v/>
      </c>
      <c r="N47" s="6">
        <f>IF($A47="","",IFERROR(IF($K47="Abgeschlossen","Abgeschlossen",IF($K47="Entfällt","Entfällt",IF($H47="","Termin prüfen",IF(AND($L47&lt;&gt;"",$L47&gt;'Parameter'!$B$5),"Rückmeldedatum prüfen",IF($H47&lt;'Parameter'!$B$5,"Termin überfällig",IF(AND(OR($K47="Gesendet",$K47="Rückmeldung offen"),$L47=""),"Rückmeldung prüfen",IF(AND($H47&gt;='Parameter'!$B$5,$H47&lt;='Parameter'!$B$5+'Parameter'!$B$6),"Termin kurzfristig","Planmäßig"))))))),"Eingaben prüfen"))</f>
        <v/>
      </c>
    </row>
    <row r="48" ht="29" customHeight="1">
      <c r="A48" s="10" t="n"/>
      <c r="B48" s="10" t="n"/>
      <c r="C48" s="10" t="n"/>
      <c r="D48" s="10" t="n"/>
      <c r="E48" s="10" t="n"/>
      <c r="F48" s="10" t="n"/>
      <c r="G48" s="10" t="n"/>
      <c r="H48" s="18" t="n"/>
      <c r="I48" s="12" t="n"/>
      <c r="J48" s="20">
        <f>IF(OR($A48="",$H48="",$I48=""),"",IFERROR($H48-$I48,""))</f>
        <v/>
      </c>
      <c r="K48" s="10" t="n"/>
      <c r="L48" s="18" t="n"/>
      <c r="M48" s="16">
        <f>IF(OR($A48="",$H48=""),"",IF(OR($K48="Abgeschlossen",$K48="Entfällt"),0,IFERROR(MAX(0,'Parameter'!$B$5-$H48),"")))</f>
        <v/>
      </c>
      <c r="N48" s="7">
        <f>IF($A48="","",IFERROR(IF($K48="Abgeschlossen","Abgeschlossen",IF($K48="Entfällt","Entfällt",IF($H48="","Termin prüfen",IF(AND($L48&lt;&gt;"",$L48&gt;'Parameter'!$B$5),"Rückmeldedatum prüfen",IF($H48&lt;'Parameter'!$B$5,"Termin überfällig",IF(AND(OR($K48="Gesendet",$K48="Rückmeldung offen"),$L48=""),"Rückmeldung prüfen",IF(AND($H48&gt;='Parameter'!$B$5,$H48&lt;='Parameter'!$B$5+'Parameter'!$B$6),"Termin kurzfristig","Planmäßig"))))))),"Eingaben prüfen"))</f>
        <v/>
      </c>
    </row>
    <row r="49" ht="29" customHeight="1">
      <c r="A49" s="10" t="n"/>
      <c r="B49" s="10" t="n"/>
      <c r="C49" s="10" t="n"/>
      <c r="D49" s="10" t="n"/>
      <c r="E49" s="10" t="n"/>
      <c r="F49" s="10" t="n"/>
      <c r="G49" s="10" t="n"/>
      <c r="H49" s="18" t="n"/>
      <c r="I49" s="12" t="n"/>
      <c r="J49" s="19">
        <f>IF(OR($A49="",$H49="",$I49=""),"",IFERROR($H49-$I49,""))</f>
        <v/>
      </c>
      <c r="K49" s="10" t="n"/>
      <c r="L49" s="18" t="n"/>
      <c r="M49" s="14">
        <f>IF(OR($A49="",$H49=""),"",IF(OR($K49="Abgeschlossen",$K49="Entfällt"),0,IFERROR(MAX(0,'Parameter'!$B$5-$H49),"")))</f>
        <v/>
      </c>
      <c r="N49" s="6">
        <f>IF($A49="","",IFERROR(IF($K49="Abgeschlossen","Abgeschlossen",IF($K49="Entfällt","Entfällt",IF($H49="","Termin prüfen",IF(AND($L49&lt;&gt;"",$L49&gt;'Parameter'!$B$5),"Rückmeldedatum prüfen",IF($H49&lt;'Parameter'!$B$5,"Termin überfällig",IF(AND(OR($K49="Gesendet",$K49="Rückmeldung offen"),$L49=""),"Rückmeldung prüfen",IF(AND($H49&gt;='Parameter'!$B$5,$H49&lt;='Parameter'!$B$5+'Parameter'!$B$6),"Termin kurzfristig","Planmäßig"))))))),"Eingaben prüfen"))</f>
        <v/>
      </c>
    </row>
    <row r="50" ht="29" customHeight="1">
      <c r="A50" s="10" t="n"/>
      <c r="B50" s="10" t="n"/>
      <c r="C50" s="10" t="n"/>
      <c r="D50" s="10" t="n"/>
      <c r="E50" s="10" t="n"/>
      <c r="F50" s="10" t="n"/>
      <c r="G50" s="10" t="n"/>
      <c r="H50" s="18" t="n"/>
      <c r="I50" s="12" t="n"/>
      <c r="J50" s="20">
        <f>IF(OR($A50="",$H50="",$I50=""),"",IFERROR($H50-$I50,""))</f>
        <v/>
      </c>
      <c r="K50" s="10" t="n"/>
      <c r="L50" s="18" t="n"/>
      <c r="M50" s="16">
        <f>IF(OR($A50="",$H50=""),"",IF(OR($K50="Abgeschlossen",$K50="Entfällt"),0,IFERROR(MAX(0,'Parameter'!$B$5-$H50),"")))</f>
        <v/>
      </c>
      <c r="N50" s="7">
        <f>IF($A50="","",IFERROR(IF($K50="Abgeschlossen","Abgeschlossen",IF($K50="Entfällt","Entfällt",IF($H50="","Termin prüfen",IF(AND($L50&lt;&gt;"",$L50&gt;'Parameter'!$B$5),"Rückmeldedatum prüfen",IF($H50&lt;'Parameter'!$B$5,"Termin überfällig",IF(AND(OR($K50="Gesendet",$K50="Rückmeldung offen"),$L50=""),"Rückmeldung prüfen",IF(AND($H50&gt;='Parameter'!$B$5,$H50&lt;='Parameter'!$B$5+'Parameter'!$B$6),"Termin kurzfristig","Planmäßig"))))))),"Eingaben prüfen"))</f>
        <v/>
      </c>
    </row>
    <row r="51" ht="29" customHeight="1">
      <c r="A51" s="10" t="n"/>
      <c r="B51" s="10" t="n"/>
      <c r="C51" s="10" t="n"/>
      <c r="D51" s="10" t="n"/>
      <c r="E51" s="10" t="n"/>
      <c r="F51" s="10" t="n"/>
      <c r="G51" s="10" t="n"/>
      <c r="H51" s="18" t="n"/>
      <c r="I51" s="12" t="n"/>
      <c r="J51" s="19">
        <f>IF(OR($A51="",$H51="",$I51=""),"",IFERROR($H51-$I51,""))</f>
        <v/>
      </c>
      <c r="K51" s="10" t="n"/>
      <c r="L51" s="18" t="n"/>
      <c r="M51" s="14">
        <f>IF(OR($A51="",$H51=""),"",IF(OR($K51="Abgeschlossen",$K51="Entfällt"),0,IFERROR(MAX(0,'Parameter'!$B$5-$H51),"")))</f>
        <v/>
      </c>
      <c r="N51" s="6">
        <f>IF($A51="","",IFERROR(IF($K51="Abgeschlossen","Abgeschlossen",IF($K51="Entfällt","Entfällt",IF($H51="","Termin prüfen",IF(AND($L51&lt;&gt;"",$L51&gt;'Parameter'!$B$5),"Rückmeldedatum prüfen",IF($H51&lt;'Parameter'!$B$5,"Termin überfällig",IF(AND(OR($K51="Gesendet",$K51="Rückmeldung offen"),$L51=""),"Rückmeldung prüfen",IF(AND($H51&gt;='Parameter'!$B$5,$H51&lt;='Parameter'!$B$5+'Parameter'!$B$6),"Termin kurzfristig","Planmäßig"))))))),"Eingaben prüfen"))</f>
        <v/>
      </c>
    </row>
    <row r="52" ht="29" customHeight="1">
      <c r="A52" s="10" t="n"/>
      <c r="B52" s="10" t="n"/>
      <c r="C52" s="10" t="n"/>
      <c r="D52" s="10" t="n"/>
      <c r="E52" s="10" t="n"/>
      <c r="F52" s="10" t="n"/>
      <c r="G52" s="10" t="n"/>
      <c r="H52" s="18" t="n"/>
      <c r="I52" s="12" t="n"/>
      <c r="J52" s="20">
        <f>IF(OR($A52="",$H52="",$I52=""),"",IFERROR($H52-$I52,""))</f>
        <v/>
      </c>
      <c r="K52" s="10" t="n"/>
      <c r="L52" s="18" t="n"/>
      <c r="M52" s="16">
        <f>IF(OR($A52="",$H52=""),"",IF(OR($K52="Abgeschlossen",$K52="Entfällt"),0,IFERROR(MAX(0,'Parameter'!$B$5-$H52),"")))</f>
        <v/>
      </c>
      <c r="N52" s="7">
        <f>IF($A52="","",IFERROR(IF($K52="Abgeschlossen","Abgeschlossen",IF($K52="Entfällt","Entfällt",IF($H52="","Termin prüfen",IF(AND($L52&lt;&gt;"",$L52&gt;'Parameter'!$B$5),"Rückmeldedatum prüfen",IF($H52&lt;'Parameter'!$B$5,"Termin überfällig",IF(AND(OR($K52="Gesendet",$K52="Rückmeldung offen"),$L52=""),"Rückmeldung prüfen",IF(AND($H52&gt;='Parameter'!$B$5,$H52&lt;='Parameter'!$B$5+'Parameter'!$B$6),"Termin kurzfristig","Planmäßig"))))))),"Eingaben prüfen"))</f>
        <v/>
      </c>
    </row>
    <row r="53" ht="29" customHeight="1">
      <c r="A53" s="10" t="n"/>
      <c r="B53" s="10" t="n"/>
      <c r="C53" s="10" t="n"/>
      <c r="D53" s="10" t="n"/>
      <c r="E53" s="10" t="n"/>
      <c r="F53" s="10" t="n"/>
      <c r="G53" s="10" t="n"/>
      <c r="H53" s="18" t="n"/>
      <c r="I53" s="12" t="n"/>
      <c r="J53" s="19">
        <f>IF(OR($A53="",$H53="",$I53=""),"",IFERROR($H53-$I53,""))</f>
        <v/>
      </c>
      <c r="K53" s="10" t="n"/>
      <c r="L53" s="18" t="n"/>
      <c r="M53" s="14">
        <f>IF(OR($A53="",$H53=""),"",IF(OR($K53="Abgeschlossen",$K53="Entfällt"),0,IFERROR(MAX(0,'Parameter'!$B$5-$H53),"")))</f>
        <v/>
      </c>
      <c r="N53" s="6">
        <f>IF($A53="","",IFERROR(IF($K53="Abgeschlossen","Abgeschlossen",IF($K53="Entfällt","Entfällt",IF($H53="","Termin prüfen",IF(AND($L53&lt;&gt;"",$L53&gt;'Parameter'!$B$5),"Rückmeldedatum prüfen",IF($H53&lt;'Parameter'!$B$5,"Termin überfällig",IF(AND(OR($K53="Gesendet",$K53="Rückmeldung offen"),$L53=""),"Rückmeldung prüfen",IF(AND($H53&gt;='Parameter'!$B$5,$H53&lt;='Parameter'!$B$5+'Parameter'!$B$6),"Termin kurzfristig","Planmäßig"))))))),"Eingaben prüfen"))</f>
        <v/>
      </c>
    </row>
    <row r="54" ht="29" customHeight="1">
      <c r="A54" s="10" t="n"/>
      <c r="B54" s="10" t="n"/>
      <c r="C54" s="10" t="n"/>
      <c r="D54" s="10" t="n"/>
      <c r="E54" s="10" t="n"/>
      <c r="F54" s="10" t="n"/>
      <c r="G54" s="10" t="n"/>
      <c r="H54" s="18" t="n"/>
      <c r="I54" s="12" t="n"/>
      <c r="J54" s="20">
        <f>IF(OR($A54="",$H54="",$I54=""),"",IFERROR($H54-$I54,""))</f>
        <v/>
      </c>
      <c r="K54" s="10" t="n"/>
      <c r="L54" s="18" t="n"/>
      <c r="M54" s="16">
        <f>IF(OR($A54="",$H54=""),"",IF(OR($K54="Abgeschlossen",$K54="Entfällt"),0,IFERROR(MAX(0,'Parameter'!$B$5-$H54),"")))</f>
        <v/>
      </c>
      <c r="N54" s="7">
        <f>IF($A54="","",IFERROR(IF($K54="Abgeschlossen","Abgeschlossen",IF($K54="Entfällt","Entfällt",IF($H54="","Termin prüfen",IF(AND($L54&lt;&gt;"",$L54&gt;'Parameter'!$B$5),"Rückmeldedatum prüfen",IF($H54&lt;'Parameter'!$B$5,"Termin überfällig",IF(AND(OR($K54="Gesendet",$K54="Rückmeldung offen"),$L54=""),"Rückmeldung prüfen",IF(AND($H54&gt;='Parameter'!$B$5,$H54&lt;='Parameter'!$B$5+'Parameter'!$B$6),"Termin kurzfristig","Planmäßig"))))))),"Eingaben prüfen"))</f>
        <v/>
      </c>
    </row>
    <row r="55" ht="29" customHeight="1">
      <c r="A55" s="10" t="n"/>
      <c r="B55" s="10" t="n"/>
      <c r="C55" s="10" t="n"/>
      <c r="D55" s="10" t="n"/>
      <c r="E55" s="10" t="n"/>
      <c r="F55" s="10" t="n"/>
      <c r="G55" s="10" t="n"/>
      <c r="H55" s="18" t="n"/>
      <c r="I55" s="12" t="n"/>
      <c r="J55" s="19">
        <f>IF(OR($A55="",$H55="",$I55=""),"",IFERROR($H55-$I55,""))</f>
        <v/>
      </c>
      <c r="K55" s="10" t="n"/>
      <c r="L55" s="18" t="n"/>
      <c r="M55" s="14">
        <f>IF(OR($A55="",$H55=""),"",IF(OR($K55="Abgeschlossen",$K55="Entfällt"),0,IFERROR(MAX(0,'Parameter'!$B$5-$H55),"")))</f>
        <v/>
      </c>
      <c r="N55" s="6">
        <f>IF($A55="","",IFERROR(IF($K55="Abgeschlossen","Abgeschlossen",IF($K55="Entfällt","Entfällt",IF($H55="","Termin prüfen",IF(AND($L55&lt;&gt;"",$L55&gt;'Parameter'!$B$5),"Rückmeldedatum prüfen",IF($H55&lt;'Parameter'!$B$5,"Termin überfällig",IF(AND(OR($K55="Gesendet",$K55="Rückmeldung offen"),$L55=""),"Rückmeldung prüfen",IF(AND($H55&gt;='Parameter'!$B$5,$H55&lt;='Parameter'!$B$5+'Parameter'!$B$6),"Termin kurzfristig","Planmäßig"))))))),"Eingaben prüfen"))</f>
        <v/>
      </c>
    </row>
    <row r="56" ht="29" customHeight="1">
      <c r="A56" s="10" t="n"/>
      <c r="B56" s="10" t="n"/>
      <c r="C56" s="10" t="n"/>
      <c r="D56" s="10" t="n"/>
      <c r="E56" s="10" t="n"/>
      <c r="F56" s="10" t="n"/>
      <c r="G56" s="10" t="n"/>
      <c r="H56" s="18" t="n"/>
      <c r="I56" s="12" t="n"/>
      <c r="J56" s="20">
        <f>IF(OR($A56="",$H56="",$I56=""),"",IFERROR($H56-$I56,""))</f>
        <v/>
      </c>
      <c r="K56" s="10" t="n"/>
      <c r="L56" s="18" t="n"/>
      <c r="M56" s="16">
        <f>IF(OR($A56="",$H56=""),"",IF(OR($K56="Abgeschlossen",$K56="Entfällt"),0,IFERROR(MAX(0,'Parameter'!$B$5-$H56),"")))</f>
        <v/>
      </c>
      <c r="N56" s="7">
        <f>IF($A56="","",IFERROR(IF($K56="Abgeschlossen","Abgeschlossen",IF($K56="Entfällt","Entfällt",IF($H56="","Termin prüfen",IF(AND($L56&lt;&gt;"",$L56&gt;'Parameter'!$B$5),"Rückmeldedatum prüfen",IF($H56&lt;'Parameter'!$B$5,"Termin überfällig",IF(AND(OR($K56="Gesendet",$K56="Rückmeldung offen"),$L56=""),"Rückmeldung prüfen",IF(AND($H56&gt;='Parameter'!$B$5,$H56&lt;='Parameter'!$B$5+'Parameter'!$B$6),"Termin kurzfristig","Planmäßig"))))))),"Eingaben prüfen"))</f>
        <v/>
      </c>
    </row>
    <row r="57" ht="29" customHeight="1">
      <c r="A57" s="10" t="n"/>
      <c r="B57" s="10" t="n"/>
      <c r="C57" s="10" t="n"/>
      <c r="D57" s="10" t="n"/>
      <c r="E57" s="10" t="n"/>
      <c r="F57" s="10" t="n"/>
      <c r="G57" s="10" t="n"/>
      <c r="H57" s="18" t="n"/>
      <c r="I57" s="12" t="n"/>
      <c r="J57" s="19">
        <f>IF(OR($A57="",$H57="",$I57=""),"",IFERROR($H57-$I57,""))</f>
        <v/>
      </c>
      <c r="K57" s="10" t="n"/>
      <c r="L57" s="18" t="n"/>
      <c r="M57" s="14">
        <f>IF(OR($A57="",$H57=""),"",IF(OR($K57="Abgeschlossen",$K57="Entfällt"),0,IFERROR(MAX(0,'Parameter'!$B$5-$H57),"")))</f>
        <v/>
      </c>
      <c r="N57" s="6">
        <f>IF($A57="","",IFERROR(IF($K57="Abgeschlossen","Abgeschlossen",IF($K57="Entfällt","Entfällt",IF($H57="","Termin prüfen",IF(AND($L57&lt;&gt;"",$L57&gt;'Parameter'!$B$5),"Rückmeldedatum prüfen",IF($H57&lt;'Parameter'!$B$5,"Termin überfällig",IF(AND(OR($K57="Gesendet",$K57="Rückmeldung offen"),$L57=""),"Rückmeldung prüfen",IF(AND($H57&gt;='Parameter'!$B$5,$H57&lt;='Parameter'!$B$5+'Parameter'!$B$6),"Termin kurzfristig","Planmäßig"))))))),"Eingaben prüfen"))</f>
        <v/>
      </c>
    </row>
    <row r="58" ht="29" customHeight="1">
      <c r="A58" s="10" t="n"/>
      <c r="B58" s="10" t="n"/>
      <c r="C58" s="10" t="n"/>
      <c r="D58" s="10" t="n"/>
      <c r="E58" s="10" t="n"/>
      <c r="F58" s="10" t="n"/>
      <c r="G58" s="10" t="n"/>
      <c r="H58" s="18" t="n"/>
      <c r="I58" s="12" t="n"/>
      <c r="J58" s="20">
        <f>IF(OR($A58="",$H58="",$I58=""),"",IFERROR($H58-$I58,""))</f>
        <v/>
      </c>
      <c r="K58" s="10" t="n"/>
      <c r="L58" s="18" t="n"/>
      <c r="M58" s="16">
        <f>IF(OR($A58="",$H58=""),"",IF(OR($K58="Abgeschlossen",$K58="Entfällt"),0,IFERROR(MAX(0,'Parameter'!$B$5-$H58),"")))</f>
        <v/>
      </c>
      <c r="N58" s="7">
        <f>IF($A58="","",IFERROR(IF($K58="Abgeschlossen","Abgeschlossen",IF($K58="Entfällt","Entfällt",IF($H58="","Termin prüfen",IF(AND($L58&lt;&gt;"",$L58&gt;'Parameter'!$B$5),"Rückmeldedatum prüfen",IF($H58&lt;'Parameter'!$B$5,"Termin überfällig",IF(AND(OR($K58="Gesendet",$K58="Rückmeldung offen"),$L58=""),"Rückmeldung prüfen",IF(AND($H58&gt;='Parameter'!$B$5,$H58&lt;='Parameter'!$B$5+'Parameter'!$B$6),"Termin kurzfristig","Planmäßig"))))))),"Eingaben prüfen"))</f>
        <v/>
      </c>
    </row>
    <row r="59" ht="29" customHeight="1">
      <c r="A59" s="10" t="n"/>
      <c r="B59" s="10" t="n"/>
      <c r="C59" s="10" t="n"/>
      <c r="D59" s="10" t="n"/>
      <c r="E59" s="10" t="n"/>
      <c r="F59" s="10" t="n"/>
      <c r="G59" s="10" t="n"/>
      <c r="H59" s="18" t="n"/>
      <c r="I59" s="12" t="n"/>
      <c r="J59" s="19">
        <f>IF(OR($A59="",$H59="",$I59=""),"",IFERROR($H59-$I59,""))</f>
        <v/>
      </c>
      <c r="K59" s="10" t="n"/>
      <c r="L59" s="18" t="n"/>
      <c r="M59" s="14">
        <f>IF(OR($A59="",$H59=""),"",IF(OR($K59="Abgeschlossen",$K59="Entfällt"),0,IFERROR(MAX(0,'Parameter'!$B$5-$H59),"")))</f>
        <v/>
      </c>
      <c r="N59" s="6">
        <f>IF($A59="","",IFERROR(IF($K59="Abgeschlossen","Abgeschlossen",IF($K59="Entfällt","Entfällt",IF($H59="","Termin prüfen",IF(AND($L59&lt;&gt;"",$L59&gt;'Parameter'!$B$5),"Rückmeldedatum prüfen",IF($H59&lt;'Parameter'!$B$5,"Termin überfällig",IF(AND(OR($K59="Gesendet",$K59="Rückmeldung offen"),$L59=""),"Rückmeldung prüfen",IF(AND($H59&gt;='Parameter'!$B$5,$H59&lt;='Parameter'!$B$5+'Parameter'!$B$6),"Termin kurzfristig","Planmäßig"))))))),"Eingaben prüfen"))</f>
        <v/>
      </c>
    </row>
    <row r="60" ht="29" customHeight="1">
      <c r="A60" s="10" t="n"/>
      <c r="B60" s="10" t="n"/>
      <c r="C60" s="10" t="n"/>
      <c r="D60" s="10" t="n"/>
      <c r="E60" s="10" t="n"/>
      <c r="F60" s="10" t="n"/>
      <c r="G60" s="10" t="n"/>
      <c r="H60" s="18" t="n"/>
      <c r="I60" s="12" t="n"/>
      <c r="J60" s="20">
        <f>IF(OR($A60="",$H60="",$I60=""),"",IFERROR($H60-$I60,""))</f>
        <v/>
      </c>
      <c r="K60" s="10" t="n"/>
      <c r="L60" s="18" t="n"/>
      <c r="M60" s="16">
        <f>IF(OR($A60="",$H60=""),"",IF(OR($K60="Abgeschlossen",$K60="Entfällt"),0,IFERROR(MAX(0,'Parameter'!$B$5-$H60),"")))</f>
        <v/>
      </c>
      <c r="N60" s="7">
        <f>IF($A60="","",IFERROR(IF($K60="Abgeschlossen","Abgeschlossen",IF($K60="Entfällt","Entfällt",IF($H60="","Termin prüfen",IF(AND($L60&lt;&gt;"",$L60&gt;'Parameter'!$B$5),"Rückmeldedatum prüfen",IF($H60&lt;'Parameter'!$B$5,"Termin überfällig",IF(AND(OR($K60="Gesendet",$K60="Rückmeldung offen"),$L60=""),"Rückmeldung prüfen",IF(AND($H60&gt;='Parameter'!$B$5,$H60&lt;='Parameter'!$B$5+'Parameter'!$B$6),"Termin kurzfristig","Planmäßig"))))))),"Eingaben prüfen"))</f>
        <v/>
      </c>
    </row>
    <row r="61" ht="29" customHeight="1">
      <c r="A61" s="10" t="n"/>
      <c r="B61" s="10" t="n"/>
      <c r="C61" s="10" t="n"/>
      <c r="D61" s="10" t="n"/>
      <c r="E61" s="10" t="n"/>
      <c r="F61" s="10" t="n"/>
      <c r="G61" s="10" t="n"/>
      <c r="H61" s="18" t="n"/>
      <c r="I61" s="12" t="n"/>
      <c r="J61" s="19">
        <f>IF(OR($A61="",$H61="",$I61=""),"",IFERROR($H61-$I61,""))</f>
        <v/>
      </c>
      <c r="K61" s="10" t="n"/>
      <c r="L61" s="18" t="n"/>
      <c r="M61" s="14">
        <f>IF(OR($A61="",$H61=""),"",IF(OR($K61="Abgeschlossen",$K61="Entfällt"),0,IFERROR(MAX(0,'Parameter'!$B$5-$H61),"")))</f>
        <v/>
      </c>
      <c r="N61" s="6">
        <f>IF($A61="","",IFERROR(IF($K61="Abgeschlossen","Abgeschlossen",IF($K61="Entfällt","Entfällt",IF($H61="","Termin prüfen",IF(AND($L61&lt;&gt;"",$L61&gt;'Parameter'!$B$5),"Rückmeldedatum prüfen",IF($H61&lt;'Parameter'!$B$5,"Termin überfällig",IF(AND(OR($K61="Gesendet",$K61="Rückmeldung offen"),$L61=""),"Rückmeldung prüfen",IF(AND($H61&gt;='Parameter'!$B$5,$H61&lt;='Parameter'!$B$5+'Parameter'!$B$6),"Termin kurzfristig","Planmäßig"))))))),"Eingaben prüfen"))</f>
        <v/>
      </c>
    </row>
    <row r="62" ht="29" customHeight="1">
      <c r="A62" s="10" t="n"/>
      <c r="B62" s="10" t="n"/>
      <c r="C62" s="10" t="n"/>
      <c r="D62" s="10" t="n"/>
      <c r="E62" s="10" t="n"/>
      <c r="F62" s="10" t="n"/>
      <c r="G62" s="10" t="n"/>
      <c r="H62" s="18" t="n"/>
      <c r="I62" s="12" t="n"/>
      <c r="J62" s="20">
        <f>IF(OR($A62="",$H62="",$I62=""),"",IFERROR($H62-$I62,""))</f>
        <v/>
      </c>
      <c r="K62" s="10" t="n"/>
      <c r="L62" s="18" t="n"/>
      <c r="M62" s="16">
        <f>IF(OR($A62="",$H62=""),"",IF(OR($K62="Abgeschlossen",$K62="Entfällt"),0,IFERROR(MAX(0,'Parameter'!$B$5-$H62),"")))</f>
        <v/>
      </c>
      <c r="N62" s="7">
        <f>IF($A62="","",IFERROR(IF($K62="Abgeschlossen","Abgeschlossen",IF($K62="Entfällt","Entfällt",IF($H62="","Termin prüfen",IF(AND($L62&lt;&gt;"",$L62&gt;'Parameter'!$B$5),"Rückmeldedatum prüfen",IF($H62&lt;'Parameter'!$B$5,"Termin überfällig",IF(AND(OR($K62="Gesendet",$K62="Rückmeldung offen"),$L62=""),"Rückmeldung prüfen",IF(AND($H62&gt;='Parameter'!$B$5,$H62&lt;='Parameter'!$B$5+'Parameter'!$B$6),"Termin kurzfristig","Planmäßig"))))))),"Eingaben prüfen"))</f>
        <v/>
      </c>
    </row>
    <row r="63" ht="29" customHeight="1">
      <c r="A63" s="10" t="n"/>
      <c r="B63" s="10" t="n"/>
      <c r="C63" s="10" t="n"/>
      <c r="D63" s="10" t="n"/>
      <c r="E63" s="10" t="n"/>
      <c r="F63" s="10" t="n"/>
      <c r="G63" s="10" t="n"/>
      <c r="H63" s="18" t="n"/>
      <c r="I63" s="12" t="n"/>
      <c r="J63" s="19">
        <f>IF(OR($A63="",$H63="",$I63=""),"",IFERROR($H63-$I63,""))</f>
        <v/>
      </c>
      <c r="K63" s="10" t="n"/>
      <c r="L63" s="18" t="n"/>
      <c r="M63" s="14">
        <f>IF(OR($A63="",$H63=""),"",IF(OR($K63="Abgeschlossen",$K63="Entfällt"),0,IFERROR(MAX(0,'Parameter'!$B$5-$H63),"")))</f>
        <v/>
      </c>
      <c r="N63" s="6">
        <f>IF($A63="","",IFERROR(IF($K63="Abgeschlossen","Abgeschlossen",IF($K63="Entfällt","Entfällt",IF($H63="","Termin prüfen",IF(AND($L63&lt;&gt;"",$L63&gt;'Parameter'!$B$5),"Rückmeldedatum prüfen",IF($H63&lt;'Parameter'!$B$5,"Termin überfällig",IF(AND(OR($K63="Gesendet",$K63="Rückmeldung offen"),$L63=""),"Rückmeldung prüfen",IF(AND($H63&gt;='Parameter'!$B$5,$H63&lt;='Parameter'!$B$5+'Parameter'!$B$6),"Termin kurzfristig","Planmäßig"))))))),"Eingaben prüfen"))</f>
        <v/>
      </c>
    </row>
    <row r="64" ht="29" customHeight="1">
      <c r="A64" s="10" t="n"/>
      <c r="B64" s="10" t="n"/>
      <c r="C64" s="10" t="n"/>
      <c r="D64" s="10" t="n"/>
      <c r="E64" s="10" t="n"/>
      <c r="F64" s="10" t="n"/>
      <c r="G64" s="10" t="n"/>
      <c r="H64" s="18" t="n"/>
      <c r="I64" s="12" t="n"/>
      <c r="J64" s="20">
        <f>IF(OR($A64="",$H64="",$I64=""),"",IFERROR($H64-$I64,""))</f>
        <v/>
      </c>
      <c r="K64" s="10" t="n"/>
      <c r="L64" s="18" t="n"/>
      <c r="M64" s="16">
        <f>IF(OR($A64="",$H64=""),"",IF(OR($K64="Abgeschlossen",$K64="Entfällt"),0,IFERROR(MAX(0,'Parameter'!$B$5-$H64),"")))</f>
        <v/>
      </c>
      <c r="N64" s="7">
        <f>IF($A64="","",IFERROR(IF($K64="Abgeschlossen","Abgeschlossen",IF($K64="Entfällt","Entfällt",IF($H64="","Termin prüfen",IF(AND($L64&lt;&gt;"",$L64&gt;'Parameter'!$B$5),"Rückmeldedatum prüfen",IF($H64&lt;'Parameter'!$B$5,"Termin überfällig",IF(AND(OR($K64="Gesendet",$K64="Rückmeldung offen"),$L64=""),"Rückmeldung prüfen",IF(AND($H64&gt;='Parameter'!$B$5,$H64&lt;='Parameter'!$B$5+'Parameter'!$B$6),"Termin kurzfristig","Planmäßig"))))))),"Eingaben prüfen"))</f>
        <v/>
      </c>
    </row>
    <row r="65" ht="29" customHeight="1">
      <c r="A65" s="10" t="n"/>
      <c r="B65" s="10" t="n"/>
      <c r="C65" s="10" t="n"/>
      <c r="D65" s="10" t="n"/>
      <c r="E65" s="10" t="n"/>
      <c r="F65" s="10" t="n"/>
      <c r="G65" s="10" t="n"/>
      <c r="H65" s="18" t="n"/>
      <c r="I65" s="12" t="n"/>
      <c r="J65" s="19">
        <f>IF(OR($A65="",$H65="",$I65=""),"",IFERROR($H65-$I65,""))</f>
        <v/>
      </c>
      <c r="K65" s="10" t="n"/>
      <c r="L65" s="18" t="n"/>
      <c r="M65" s="14">
        <f>IF(OR($A65="",$H65=""),"",IF(OR($K65="Abgeschlossen",$K65="Entfällt"),0,IFERROR(MAX(0,'Parameter'!$B$5-$H65),"")))</f>
        <v/>
      </c>
      <c r="N65" s="6">
        <f>IF($A65="","",IFERROR(IF($K65="Abgeschlossen","Abgeschlossen",IF($K65="Entfällt","Entfällt",IF($H65="","Termin prüfen",IF(AND($L65&lt;&gt;"",$L65&gt;'Parameter'!$B$5),"Rückmeldedatum prüfen",IF($H65&lt;'Parameter'!$B$5,"Termin überfällig",IF(AND(OR($K65="Gesendet",$K65="Rückmeldung offen"),$L65=""),"Rückmeldung prüfen",IF(AND($H65&gt;='Parameter'!$B$5,$H65&lt;='Parameter'!$B$5+'Parameter'!$B$6),"Termin kurzfristig","Planmäßig"))))))),"Eingaben prüfen"))</f>
        <v/>
      </c>
    </row>
    <row r="66" ht="29" customHeight="1">
      <c r="A66" s="10" t="n"/>
      <c r="B66" s="10" t="n"/>
      <c r="C66" s="10" t="n"/>
      <c r="D66" s="10" t="n"/>
      <c r="E66" s="10" t="n"/>
      <c r="F66" s="10" t="n"/>
      <c r="G66" s="10" t="n"/>
      <c r="H66" s="18" t="n"/>
      <c r="I66" s="12" t="n"/>
      <c r="J66" s="20">
        <f>IF(OR($A66="",$H66="",$I66=""),"",IFERROR($H66-$I66,""))</f>
        <v/>
      </c>
      <c r="K66" s="10" t="n"/>
      <c r="L66" s="18" t="n"/>
      <c r="M66" s="16">
        <f>IF(OR($A66="",$H66=""),"",IF(OR($K66="Abgeschlossen",$K66="Entfällt"),0,IFERROR(MAX(0,'Parameter'!$B$5-$H66),"")))</f>
        <v/>
      </c>
      <c r="N66" s="7">
        <f>IF($A66="","",IFERROR(IF($K66="Abgeschlossen","Abgeschlossen",IF($K66="Entfällt","Entfällt",IF($H66="","Termin prüfen",IF(AND($L66&lt;&gt;"",$L66&gt;'Parameter'!$B$5),"Rückmeldedatum prüfen",IF($H66&lt;'Parameter'!$B$5,"Termin überfällig",IF(AND(OR($K66="Gesendet",$K66="Rückmeldung offen"),$L66=""),"Rückmeldung prüfen",IF(AND($H66&gt;='Parameter'!$B$5,$H66&lt;='Parameter'!$B$5+'Parameter'!$B$6),"Termin kurzfristig","Planmäßig"))))))),"Eingaben prüfen"))</f>
        <v/>
      </c>
    </row>
    <row r="67" ht="29" customHeight="1">
      <c r="A67" s="10" t="n"/>
      <c r="B67" s="10" t="n"/>
      <c r="C67" s="10" t="n"/>
      <c r="D67" s="10" t="n"/>
      <c r="E67" s="10" t="n"/>
      <c r="F67" s="10" t="n"/>
      <c r="G67" s="10" t="n"/>
      <c r="H67" s="18" t="n"/>
      <c r="I67" s="12" t="n"/>
      <c r="J67" s="19">
        <f>IF(OR($A67="",$H67="",$I67=""),"",IFERROR($H67-$I67,""))</f>
        <v/>
      </c>
      <c r="K67" s="10" t="n"/>
      <c r="L67" s="18" t="n"/>
      <c r="M67" s="14">
        <f>IF(OR($A67="",$H67=""),"",IF(OR($K67="Abgeschlossen",$K67="Entfällt"),0,IFERROR(MAX(0,'Parameter'!$B$5-$H67),"")))</f>
        <v/>
      </c>
      <c r="N67" s="6">
        <f>IF($A67="","",IFERROR(IF($K67="Abgeschlossen","Abgeschlossen",IF($K67="Entfällt","Entfällt",IF($H67="","Termin prüfen",IF(AND($L67&lt;&gt;"",$L67&gt;'Parameter'!$B$5),"Rückmeldedatum prüfen",IF($H67&lt;'Parameter'!$B$5,"Termin überfällig",IF(AND(OR($K67="Gesendet",$K67="Rückmeldung offen"),$L67=""),"Rückmeldung prüfen",IF(AND($H67&gt;='Parameter'!$B$5,$H67&lt;='Parameter'!$B$5+'Parameter'!$B$6),"Termin kurzfristig","Planmäßig"))))))),"Eingaben prüfen"))</f>
        <v/>
      </c>
    </row>
    <row r="68" ht="29" customHeight="1">
      <c r="A68" s="10" t="n"/>
      <c r="B68" s="10" t="n"/>
      <c r="C68" s="10" t="n"/>
      <c r="D68" s="10" t="n"/>
      <c r="E68" s="10" t="n"/>
      <c r="F68" s="10" t="n"/>
      <c r="G68" s="10" t="n"/>
      <c r="H68" s="18" t="n"/>
      <c r="I68" s="12" t="n"/>
      <c r="J68" s="20">
        <f>IF(OR($A68="",$H68="",$I68=""),"",IFERROR($H68-$I68,""))</f>
        <v/>
      </c>
      <c r="K68" s="10" t="n"/>
      <c r="L68" s="18" t="n"/>
      <c r="M68" s="16">
        <f>IF(OR($A68="",$H68=""),"",IF(OR($K68="Abgeschlossen",$K68="Entfällt"),0,IFERROR(MAX(0,'Parameter'!$B$5-$H68),"")))</f>
        <v/>
      </c>
      <c r="N68" s="7">
        <f>IF($A68="","",IFERROR(IF($K68="Abgeschlossen","Abgeschlossen",IF($K68="Entfällt","Entfällt",IF($H68="","Termin prüfen",IF(AND($L68&lt;&gt;"",$L68&gt;'Parameter'!$B$5),"Rückmeldedatum prüfen",IF($H68&lt;'Parameter'!$B$5,"Termin überfällig",IF(AND(OR($K68="Gesendet",$K68="Rückmeldung offen"),$L68=""),"Rückmeldung prüfen",IF(AND($H68&gt;='Parameter'!$B$5,$H68&lt;='Parameter'!$B$5+'Parameter'!$B$6),"Termin kurzfristig","Planmäßig"))))))),"Eingaben prüfen"))</f>
        <v/>
      </c>
    </row>
    <row r="69" ht="29" customHeight="1">
      <c r="A69" s="10" t="n"/>
      <c r="B69" s="10" t="n"/>
      <c r="C69" s="10" t="n"/>
      <c r="D69" s="10" t="n"/>
      <c r="E69" s="10" t="n"/>
      <c r="F69" s="10" t="n"/>
      <c r="G69" s="10" t="n"/>
      <c r="H69" s="18" t="n"/>
      <c r="I69" s="12" t="n"/>
      <c r="J69" s="19">
        <f>IF(OR($A69="",$H69="",$I69=""),"",IFERROR($H69-$I69,""))</f>
        <v/>
      </c>
      <c r="K69" s="10" t="n"/>
      <c r="L69" s="18" t="n"/>
      <c r="M69" s="14">
        <f>IF(OR($A69="",$H69=""),"",IF(OR($K69="Abgeschlossen",$K69="Entfällt"),0,IFERROR(MAX(0,'Parameter'!$B$5-$H69),"")))</f>
        <v/>
      </c>
      <c r="N69" s="6">
        <f>IF($A69="","",IFERROR(IF($K69="Abgeschlossen","Abgeschlossen",IF($K69="Entfällt","Entfällt",IF($H69="","Termin prüfen",IF(AND($L69&lt;&gt;"",$L69&gt;'Parameter'!$B$5),"Rückmeldedatum prüfen",IF($H69&lt;'Parameter'!$B$5,"Termin überfällig",IF(AND(OR($K69="Gesendet",$K69="Rückmeldung offen"),$L69=""),"Rückmeldung prüfen",IF(AND($H69&gt;='Parameter'!$B$5,$H69&lt;='Parameter'!$B$5+'Parameter'!$B$6),"Termin kurzfristig","Planmäßig"))))))),"Eingaben prüfen"))</f>
        <v/>
      </c>
    </row>
    <row r="70" ht="29" customHeight="1">
      <c r="A70" s="10" t="n"/>
      <c r="B70" s="10" t="n"/>
      <c r="C70" s="10" t="n"/>
      <c r="D70" s="10" t="n"/>
      <c r="E70" s="10" t="n"/>
      <c r="F70" s="10" t="n"/>
      <c r="G70" s="10" t="n"/>
      <c r="H70" s="18" t="n"/>
      <c r="I70" s="12" t="n"/>
      <c r="J70" s="20">
        <f>IF(OR($A70="",$H70="",$I70=""),"",IFERROR($H70-$I70,""))</f>
        <v/>
      </c>
      <c r="K70" s="10" t="n"/>
      <c r="L70" s="18" t="n"/>
      <c r="M70" s="16">
        <f>IF(OR($A70="",$H70=""),"",IF(OR($K70="Abgeschlossen",$K70="Entfällt"),0,IFERROR(MAX(0,'Parameter'!$B$5-$H70),"")))</f>
        <v/>
      </c>
      <c r="N70" s="7">
        <f>IF($A70="","",IFERROR(IF($K70="Abgeschlossen","Abgeschlossen",IF($K70="Entfällt","Entfällt",IF($H70="","Termin prüfen",IF(AND($L70&lt;&gt;"",$L70&gt;'Parameter'!$B$5),"Rückmeldedatum prüfen",IF($H70&lt;'Parameter'!$B$5,"Termin überfällig",IF(AND(OR($K70="Gesendet",$K70="Rückmeldung offen"),$L70=""),"Rückmeldung prüfen",IF(AND($H70&gt;='Parameter'!$B$5,$H70&lt;='Parameter'!$B$5+'Parameter'!$B$6),"Termin kurzfristig","Planmäßig"))))))),"Eingaben prüfen"))</f>
        <v/>
      </c>
    </row>
    <row r="71" ht="29" customHeight="1">
      <c r="A71" s="10" t="n"/>
      <c r="B71" s="10" t="n"/>
      <c r="C71" s="10" t="n"/>
      <c r="D71" s="10" t="n"/>
      <c r="E71" s="10" t="n"/>
      <c r="F71" s="10" t="n"/>
      <c r="G71" s="10" t="n"/>
      <c r="H71" s="18" t="n"/>
      <c r="I71" s="12" t="n"/>
      <c r="J71" s="19">
        <f>IF(OR($A71="",$H71="",$I71=""),"",IFERROR($H71-$I71,""))</f>
        <v/>
      </c>
      <c r="K71" s="10" t="n"/>
      <c r="L71" s="18" t="n"/>
      <c r="M71" s="14">
        <f>IF(OR($A71="",$H71=""),"",IF(OR($K71="Abgeschlossen",$K71="Entfällt"),0,IFERROR(MAX(0,'Parameter'!$B$5-$H71),"")))</f>
        <v/>
      </c>
      <c r="N71" s="6">
        <f>IF($A71="","",IFERROR(IF($K71="Abgeschlossen","Abgeschlossen",IF($K71="Entfällt","Entfällt",IF($H71="","Termin prüfen",IF(AND($L71&lt;&gt;"",$L71&gt;'Parameter'!$B$5),"Rückmeldedatum prüfen",IF($H71&lt;'Parameter'!$B$5,"Termin überfällig",IF(AND(OR($K71="Gesendet",$K71="Rückmeldung offen"),$L71=""),"Rückmeldung prüfen",IF(AND($H71&gt;='Parameter'!$B$5,$H71&lt;='Parameter'!$B$5+'Parameter'!$B$6),"Termin kurzfristig","Planmäßig"))))))),"Eingaben prüfen"))</f>
        <v/>
      </c>
    </row>
    <row r="72" ht="29" customHeight="1">
      <c r="A72" s="10" t="n"/>
      <c r="B72" s="10" t="n"/>
      <c r="C72" s="10" t="n"/>
      <c r="D72" s="10" t="n"/>
      <c r="E72" s="10" t="n"/>
      <c r="F72" s="10" t="n"/>
      <c r="G72" s="10" t="n"/>
      <c r="H72" s="18" t="n"/>
      <c r="I72" s="12" t="n"/>
      <c r="J72" s="20">
        <f>IF(OR($A72="",$H72="",$I72=""),"",IFERROR($H72-$I72,""))</f>
        <v/>
      </c>
      <c r="K72" s="10" t="n"/>
      <c r="L72" s="18" t="n"/>
      <c r="M72" s="16">
        <f>IF(OR($A72="",$H72=""),"",IF(OR($K72="Abgeschlossen",$K72="Entfällt"),0,IFERROR(MAX(0,'Parameter'!$B$5-$H72),"")))</f>
        <v/>
      </c>
      <c r="N72" s="7">
        <f>IF($A72="","",IFERROR(IF($K72="Abgeschlossen","Abgeschlossen",IF($K72="Entfällt","Entfällt",IF($H72="","Termin prüfen",IF(AND($L72&lt;&gt;"",$L72&gt;'Parameter'!$B$5),"Rückmeldedatum prüfen",IF($H72&lt;'Parameter'!$B$5,"Termin überfällig",IF(AND(OR($K72="Gesendet",$K72="Rückmeldung offen"),$L72=""),"Rückmeldung prüfen",IF(AND($H72&gt;='Parameter'!$B$5,$H72&lt;='Parameter'!$B$5+'Parameter'!$B$6),"Termin kurzfristig","Planmäßig"))))))),"Eingaben prüfen"))</f>
        <v/>
      </c>
    </row>
    <row r="73" ht="29" customHeight="1">
      <c r="A73" s="10" t="n"/>
      <c r="B73" s="10" t="n"/>
      <c r="C73" s="10" t="n"/>
      <c r="D73" s="10" t="n"/>
      <c r="E73" s="10" t="n"/>
      <c r="F73" s="10" t="n"/>
      <c r="G73" s="10" t="n"/>
      <c r="H73" s="18" t="n"/>
      <c r="I73" s="12" t="n"/>
      <c r="J73" s="19">
        <f>IF(OR($A73="",$H73="",$I73=""),"",IFERROR($H73-$I73,""))</f>
        <v/>
      </c>
      <c r="K73" s="10" t="n"/>
      <c r="L73" s="18" t="n"/>
      <c r="M73" s="14">
        <f>IF(OR($A73="",$H73=""),"",IF(OR($K73="Abgeschlossen",$K73="Entfällt"),0,IFERROR(MAX(0,'Parameter'!$B$5-$H73),"")))</f>
        <v/>
      </c>
      <c r="N73" s="6">
        <f>IF($A73="","",IFERROR(IF($K73="Abgeschlossen","Abgeschlossen",IF($K73="Entfällt","Entfällt",IF($H73="","Termin prüfen",IF(AND($L73&lt;&gt;"",$L73&gt;'Parameter'!$B$5),"Rückmeldedatum prüfen",IF($H73&lt;'Parameter'!$B$5,"Termin überfällig",IF(AND(OR($K73="Gesendet",$K73="Rückmeldung offen"),$L73=""),"Rückmeldung prüfen",IF(AND($H73&gt;='Parameter'!$B$5,$H73&lt;='Parameter'!$B$5+'Parameter'!$B$6),"Termin kurzfristig","Planmäßig"))))))),"Eingaben prüfen"))</f>
        <v/>
      </c>
    </row>
    <row r="74" ht="29" customHeight="1">
      <c r="A74" s="10" t="n"/>
      <c r="B74" s="10" t="n"/>
      <c r="C74" s="10" t="n"/>
      <c r="D74" s="10" t="n"/>
      <c r="E74" s="10" t="n"/>
      <c r="F74" s="10" t="n"/>
      <c r="G74" s="10" t="n"/>
      <c r="H74" s="18" t="n"/>
      <c r="I74" s="12" t="n"/>
      <c r="J74" s="20">
        <f>IF(OR($A74="",$H74="",$I74=""),"",IFERROR($H74-$I74,""))</f>
        <v/>
      </c>
      <c r="K74" s="10" t="n"/>
      <c r="L74" s="18" t="n"/>
      <c r="M74" s="16">
        <f>IF(OR($A74="",$H74=""),"",IF(OR($K74="Abgeschlossen",$K74="Entfällt"),0,IFERROR(MAX(0,'Parameter'!$B$5-$H74),"")))</f>
        <v/>
      </c>
      <c r="N74" s="7">
        <f>IF($A74="","",IFERROR(IF($K74="Abgeschlossen","Abgeschlossen",IF($K74="Entfällt","Entfällt",IF($H74="","Termin prüfen",IF(AND($L74&lt;&gt;"",$L74&gt;'Parameter'!$B$5),"Rückmeldedatum prüfen",IF($H74&lt;'Parameter'!$B$5,"Termin überfällig",IF(AND(OR($K74="Gesendet",$K74="Rückmeldung offen"),$L74=""),"Rückmeldung prüfen",IF(AND($H74&gt;='Parameter'!$B$5,$H74&lt;='Parameter'!$B$5+'Parameter'!$B$6),"Termin kurzfristig","Planmäßig"))))))),"Eingaben prüfen"))</f>
        <v/>
      </c>
    </row>
    <row r="75" ht="29" customHeight="1">
      <c r="A75" s="10" t="n"/>
      <c r="B75" s="10" t="n"/>
      <c r="C75" s="10" t="n"/>
      <c r="D75" s="10" t="n"/>
      <c r="E75" s="10" t="n"/>
      <c r="F75" s="10" t="n"/>
      <c r="G75" s="10" t="n"/>
      <c r="H75" s="18" t="n"/>
      <c r="I75" s="12" t="n"/>
      <c r="J75" s="19">
        <f>IF(OR($A75="",$H75="",$I75=""),"",IFERROR($H75-$I75,""))</f>
        <v/>
      </c>
      <c r="K75" s="10" t="n"/>
      <c r="L75" s="18" t="n"/>
      <c r="M75" s="14">
        <f>IF(OR($A75="",$H75=""),"",IF(OR($K75="Abgeschlossen",$K75="Entfällt"),0,IFERROR(MAX(0,'Parameter'!$B$5-$H75),"")))</f>
        <v/>
      </c>
      <c r="N75" s="6">
        <f>IF($A75="","",IFERROR(IF($K75="Abgeschlossen","Abgeschlossen",IF($K75="Entfällt","Entfällt",IF($H75="","Termin prüfen",IF(AND($L75&lt;&gt;"",$L75&gt;'Parameter'!$B$5),"Rückmeldedatum prüfen",IF($H75&lt;'Parameter'!$B$5,"Termin überfällig",IF(AND(OR($K75="Gesendet",$K75="Rückmeldung offen"),$L75=""),"Rückmeldung prüfen",IF(AND($H75&gt;='Parameter'!$B$5,$H75&lt;='Parameter'!$B$5+'Parameter'!$B$6),"Termin kurzfristig","Planmäßig"))))))),"Eingaben prüfen"))</f>
        <v/>
      </c>
    </row>
    <row r="76" ht="29" customHeight="1">
      <c r="A76" s="10" t="n"/>
      <c r="B76" s="10" t="n"/>
      <c r="C76" s="10" t="n"/>
      <c r="D76" s="10" t="n"/>
      <c r="E76" s="10" t="n"/>
      <c r="F76" s="10" t="n"/>
      <c r="G76" s="10" t="n"/>
      <c r="H76" s="18" t="n"/>
      <c r="I76" s="12" t="n"/>
      <c r="J76" s="20">
        <f>IF(OR($A76="",$H76="",$I76=""),"",IFERROR($H76-$I76,""))</f>
        <v/>
      </c>
      <c r="K76" s="10" t="n"/>
      <c r="L76" s="18" t="n"/>
      <c r="M76" s="16">
        <f>IF(OR($A76="",$H76=""),"",IF(OR($K76="Abgeschlossen",$K76="Entfällt"),0,IFERROR(MAX(0,'Parameter'!$B$5-$H76),"")))</f>
        <v/>
      </c>
      <c r="N76" s="7">
        <f>IF($A76="","",IFERROR(IF($K76="Abgeschlossen","Abgeschlossen",IF($K76="Entfällt","Entfällt",IF($H76="","Termin prüfen",IF(AND($L76&lt;&gt;"",$L76&gt;'Parameter'!$B$5),"Rückmeldedatum prüfen",IF($H76&lt;'Parameter'!$B$5,"Termin überfällig",IF(AND(OR($K76="Gesendet",$K76="Rückmeldung offen"),$L76=""),"Rückmeldung prüfen",IF(AND($H76&gt;='Parameter'!$B$5,$H76&lt;='Parameter'!$B$5+'Parameter'!$B$6),"Termin kurzfristig","Planmäßig"))))))),"Eingaben prüfen"))</f>
        <v/>
      </c>
    </row>
    <row r="77" ht="29" customHeight="1">
      <c r="A77" s="10" t="n"/>
      <c r="B77" s="10" t="n"/>
      <c r="C77" s="10" t="n"/>
      <c r="D77" s="10" t="n"/>
      <c r="E77" s="10" t="n"/>
      <c r="F77" s="10" t="n"/>
      <c r="G77" s="10" t="n"/>
      <c r="H77" s="18" t="n"/>
      <c r="I77" s="12" t="n"/>
      <c r="J77" s="19">
        <f>IF(OR($A77="",$H77="",$I77=""),"",IFERROR($H77-$I77,""))</f>
        <v/>
      </c>
      <c r="K77" s="10" t="n"/>
      <c r="L77" s="18" t="n"/>
      <c r="M77" s="14">
        <f>IF(OR($A77="",$H77=""),"",IF(OR($K77="Abgeschlossen",$K77="Entfällt"),0,IFERROR(MAX(0,'Parameter'!$B$5-$H77),"")))</f>
        <v/>
      </c>
      <c r="N77" s="6">
        <f>IF($A77="","",IFERROR(IF($K77="Abgeschlossen","Abgeschlossen",IF($K77="Entfällt","Entfällt",IF($H77="","Termin prüfen",IF(AND($L77&lt;&gt;"",$L77&gt;'Parameter'!$B$5),"Rückmeldedatum prüfen",IF($H77&lt;'Parameter'!$B$5,"Termin überfällig",IF(AND(OR($K77="Gesendet",$K77="Rückmeldung offen"),$L77=""),"Rückmeldung prüfen",IF(AND($H77&gt;='Parameter'!$B$5,$H77&lt;='Parameter'!$B$5+'Parameter'!$B$6),"Termin kurzfristig","Planmäßig"))))))),"Eingaben prüfen"))</f>
        <v/>
      </c>
    </row>
    <row r="78" ht="29" customHeight="1">
      <c r="A78" s="10" t="n"/>
      <c r="B78" s="10" t="n"/>
      <c r="C78" s="10" t="n"/>
      <c r="D78" s="10" t="n"/>
      <c r="E78" s="10" t="n"/>
      <c r="F78" s="10" t="n"/>
      <c r="G78" s="10" t="n"/>
      <c r="H78" s="18" t="n"/>
      <c r="I78" s="12" t="n"/>
      <c r="J78" s="20">
        <f>IF(OR($A78="",$H78="",$I78=""),"",IFERROR($H78-$I78,""))</f>
        <v/>
      </c>
      <c r="K78" s="10" t="n"/>
      <c r="L78" s="18" t="n"/>
      <c r="M78" s="16">
        <f>IF(OR($A78="",$H78=""),"",IF(OR($K78="Abgeschlossen",$K78="Entfällt"),0,IFERROR(MAX(0,'Parameter'!$B$5-$H78),"")))</f>
        <v/>
      </c>
      <c r="N78" s="7">
        <f>IF($A78="","",IFERROR(IF($K78="Abgeschlossen","Abgeschlossen",IF($K78="Entfällt","Entfällt",IF($H78="","Termin prüfen",IF(AND($L78&lt;&gt;"",$L78&gt;'Parameter'!$B$5),"Rückmeldedatum prüfen",IF($H78&lt;'Parameter'!$B$5,"Termin überfällig",IF(AND(OR($K78="Gesendet",$K78="Rückmeldung offen"),$L78=""),"Rückmeldung prüfen",IF(AND($H78&gt;='Parameter'!$B$5,$H78&lt;='Parameter'!$B$5+'Parameter'!$B$6),"Termin kurzfristig","Planmäßig"))))))),"Eingaben prüfen"))</f>
        <v/>
      </c>
    </row>
    <row r="79" ht="29" customHeight="1">
      <c r="A79" s="10" t="n"/>
      <c r="B79" s="10" t="n"/>
      <c r="C79" s="10" t="n"/>
      <c r="D79" s="10" t="n"/>
      <c r="E79" s="10" t="n"/>
      <c r="F79" s="10" t="n"/>
      <c r="G79" s="10" t="n"/>
      <c r="H79" s="18" t="n"/>
      <c r="I79" s="12" t="n"/>
      <c r="J79" s="19">
        <f>IF(OR($A79="",$H79="",$I79=""),"",IFERROR($H79-$I79,""))</f>
        <v/>
      </c>
      <c r="K79" s="10" t="n"/>
      <c r="L79" s="18" t="n"/>
      <c r="M79" s="14">
        <f>IF(OR($A79="",$H79=""),"",IF(OR($K79="Abgeschlossen",$K79="Entfällt"),0,IFERROR(MAX(0,'Parameter'!$B$5-$H79),"")))</f>
        <v/>
      </c>
      <c r="N79" s="6">
        <f>IF($A79="","",IFERROR(IF($K79="Abgeschlossen","Abgeschlossen",IF($K79="Entfällt","Entfällt",IF($H79="","Termin prüfen",IF(AND($L79&lt;&gt;"",$L79&gt;'Parameter'!$B$5),"Rückmeldedatum prüfen",IF($H79&lt;'Parameter'!$B$5,"Termin überfällig",IF(AND(OR($K79="Gesendet",$K79="Rückmeldung offen"),$L79=""),"Rückmeldung prüfen",IF(AND($H79&gt;='Parameter'!$B$5,$H79&lt;='Parameter'!$B$5+'Parameter'!$B$6),"Termin kurzfristig","Planmäßig"))))))),"Eingaben prüfen"))</f>
        <v/>
      </c>
    </row>
    <row r="80" ht="29" customHeight="1">
      <c r="A80" s="10" t="n"/>
      <c r="B80" s="10" t="n"/>
      <c r="C80" s="10" t="n"/>
      <c r="D80" s="10" t="n"/>
      <c r="E80" s="10" t="n"/>
      <c r="F80" s="10" t="n"/>
      <c r="G80" s="10" t="n"/>
      <c r="H80" s="18" t="n"/>
      <c r="I80" s="12" t="n"/>
      <c r="J80" s="20">
        <f>IF(OR($A80="",$H80="",$I80=""),"",IFERROR($H80-$I80,""))</f>
        <v/>
      </c>
      <c r="K80" s="10" t="n"/>
      <c r="L80" s="18" t="n"/>
      <c r="M80" s="16">
        <f>IF(OR($A80="",$H80=""),"",IF(OR($K80="Abgeschlossen",$K80="Entfällt"),0,IFERROR(MAX(0,'Parameter'!$B$5-$H80),"")))</f>
        <v/>
      </c>
      <c r="N80" s="7">
        <f>IF($A80="","",IFERROR(IF($K80="Abgeschlossen","Abgeschlossen",IF($K80="Entfällt","Entfällt",IF($H80="","Termin prüfen",IF(AND($L80&lt;&gt;"",$L80&gt;'Parameter'!$B$5),"Rückmeldedatum prüfen",IF($H80&lt;'Parameter'!$B$5,"Termin überfällig",IF(AND(OR($K80="Gesendet",$K80="Rückmeldung offen"),$L80=""),"Rückmeldung prüfen",IF(AND($H80&gt;='Parameter'!$B$5,$H80&lt;='Parameter'!$B$5+'Parameter'!$B$6),"Termin kurzfristig","Planmäßig"))))))),"Eingaben prüfen"))</f>
        <v/>
      </c>
    </row>
    <row r="81" ht="29" customHeight="1">
      <c r="A81" s="10" t="n"/>
      <c r="B81" s="10" t="n"/>
      <c r="C81" s="10" t="n"/>
      <c r="D81" s="10" t="n"/>
      <c r="E81" s="10" t="n"/>
      <c r="F81" s="10" t="n"/>
      <c r="G81" s="10" t="n"/>
      <c r="H81" s="18" t="n"/>
      <c r="I81" s="12" t="n"/>
      <c r="J81" s="19">
        <f>IF(OR($A81="",$H81="",$I81=""),"",IFERROR($H81-$I81,""))</f>
        <v/>
      </c>
      <c r="K81" s="10" t="n"/>
      <c r="L81" s="18" t="n"/>
      <c r="M81" s="14">
        <f>IF(OR($A81="",$H81=""),"",IF(OR($K81="Abgeschlossen",$K81="Entfällt"),0,IFERROR(MAX(0,'Parameter'!$B$5-$H81),"")))</f>
        <v/>
      </c>
      <c r="N81" s="6">
        <f>IF($A81="","",IFERROR(IF($K81="Abgeschlossen","Abgeschlossen",IF($K81="Entfällt","Entfällt",IF($H81="","Termin prüfen",IF(AND($L81&lt;&gt;"",$L81&gt;'Parameter'!$B$5),"Rückmeldedatum prüfen",IF($H81&lt;'Parameter'!$B$5,"Termin überfällig",IF(AND(OR($K81="Gesendet",$K81="Rückmeldung offen"),$L81=""),"Rückmeldung prüfen",IF(AND($H81&gt;='Parameter'!$B$5,$H81&lt;='Parameter'!$B$5+'Parameter'!$B$6),"Termin kurzfristig","Planmäßig"))))))),"Eingaben prüfen"))</f>
        <v/>
      </c>
    </row>
    <row r="82" ht="29" customHeight="1">
      <c r="A82" s="10" t="n"/>
      <c r="B82" s="10" t="n"/>
      <c r="C82" s="10" t="n"/>
      <c r="D82" s="10" t="n"/>
      <c r="E82" s="10" t="n"/>
      <c r="F82" s="10" t="n"/>
      <c r="G82" s="10" t="n"/>
      <c r="H82" s="18" t="n"/>
      <c r="I82" s="12" t="n"/>
      <c r="J82" s="20">
        <f>IF(OR($A82="",$H82="",$I82=""),"",IFERROR($H82-$I82,""))</f>
        <v/>
      </c>
      <c r="K82" s="10" t="n"/>
      <c r="L82" s="18" t="n"/>
      <c r="M82" s="16">
        <f>IF(OR($A82="",$H82=""),"",IF(OR($K82="Abgeschlossen",$K82="Entfällt"),0,IFERROR(MAX(0,'Parameter'!$B$5-$H82),"")))</f>
        <v/>
      </c>
      <c r="N82" s="7">
        <f>IF($A82="","",IFERROR(IF($K82="Abgeschlossen","Abgeschlossen",IF($K82="Entfällt","Entfällt",IF($H82="","Termin prüfen",IF(AND($L82&lt;&gt;"",$L82&gt;'Parameter'!$B$5),"Rückmeldedatum prüfen",IF($H82&lt;'Parameter'!$B$5,"Termin überfällig",IF(AND(OR($K82="Gesendet",$K82="Rückmeldung offen"),$L82=""),"Rückmeldung prüfen",IF(AND($H82&gt;='Parameter'!$B$5,$H82&lt;='Parameter'!$B$5+'Parameter'!$B$6),"Termin kurzfristig","Planmäßig"))))))),"Eingaben prüfen"))</f>
        <v/>
      </c>
    </row>
    <row r="83" ht="29" customHeight="1">
      <c r="A83" s="10" t="n"/>
      <c r="B83" s="10" t="n"/>
      <c r="C83" s="10" t="n"/>
      <c r="D83" s="10" t="n"/>
      <c r="E83" s="10" t="n"/>
      <c r="F83" s="10" t="n"/>
      <c r="G83" s="10" t="n"/>
      <c r="H83" s="18" t="n"/>
      <c r="I83" s="12" t="n"/>
      <c r="J83" s="19">
        <f>IF(OR($A83="",$H83="",$I83=""),"",IFERROR($H83-$I83,""))</f>
        <v/>
      </c>
      <c r="K83" s="10" t="n"/>
      <c r="L83" s="18" t="n"/>
      <c r="M83" s="14">
        <f>IF(OR($A83="",$H83=""),"",IF(OR($K83="Abgeschlossen",$K83="Entfällt"),0,IFERROR(MAX(0,'Parameter'!$B$5-$H83),"")))</f>
        <v/>
      </c>
      <c r="N83" s="6">
        <f>IF($A83="","",IFERROR(IF($K83="Abgeschlossen","Abgeschlossen",IF($K83="Entfällt","Entfällt",IF($H83="","Termin prüfen",IF(AND($L83&lt;&gt;"",$L83&gt;'Parameter'!$B$5),"Rückmeldedatum prüfen",IF($H83&lt;'Parameter'!$B$5,"Termin überfällig",IF(AND(OR($K83="Gesendet",$K83="Rückmeldung offen"),$L83=""),"Rückmeldung prüfen",IF(AND($H83&gt;='Parameter'!$B$5,$H83&lt;='Parameter'!$B$5+'Parameter'!$B$6),"Termin kurzfristig","Planmäßig"))))))),"Eingaben prüfen"))</f>
        <v/>
      </c>
    </row>
    <row r="84" ht="29" customHeight="1">
      <c r="A84" s="10" t="n"/>
      <c r="B84" s="10" t="n"/>
      <c r="C84" s="10" t="n"/>
      <c r="D84" s="10" t="n"/>
      <c r="E84" s="10" t="n"/>
      <c r="F84" s="10" t="n"/>
      <c r="G84" s="10" t="n"/>
      <c r="H84" s="18" t="n"/>
      <c r="I84" s="12" t="n"/>
      <c r="J84" s="20">
        <f>IF(OR($A84="",$H84="",$I84=""),"",IFERROR($H84-$I84,""))</f>
        <v/>
      </c>
      <c r="K84" s="10" t="n"/>
      <c r="L84" s="18" t="n"/>
      <c r="M84" s="16">
        <f>IF(OR($A84="",$H84=""),"",IF(OR($K84="Abgeschlossen",$K84="Entfällt"),0,IFERROR(MAX(0,'Parameter'!$B$5-$H84),"")))</f>
        <v/>
      </c>
      <c r="N84" s="7">
        <f>IF($A84="","",IFERROR(IF($K84="Abgeschlossen","Abgeschlossen",IF($K84="Entfällt","Entfällt",IF($H84="","Termin prüfen",IF(AND($L84&lt;&gt;"",$L84&gt;'Parameter'!$B$5),"Rückmeldedatum prüfen",IF($H84&lt;'Parameter'!$B$5,"Termin überfällig",IF(AND(OR($K84="Gesendet",$K84="Rückmeldung offen"),$L84=""),"Rückmeldung prüfen",IF(AND($H84&gt;='Parameter'!$B$5,$H84&lt;='Parameter'!$B$5+'Parameter'!$B$6),"Termin kurzfristig","Planmäßig"))))))),"Eingaben prüfen"))</f>
        <v/>
      </c>
    </row>
    <row r="85" ht="29" customHeight="1">
      <c r="A85" s="10" t="n"/>
      <c r="B85" s="10" t="n"/>
      <c r="C85" s="10" t="n"/>
      <c r="D85" s="10" t="n"/>
      <c r="E85" s="10" t="n"/>
      <c r="F85" s="10" t="n"/>
      <c r="G85" s="10" t="n"/>
      <c r="H85" s="18" t="n"/>
      <c r="I85" s="12" t="n"/>
      <c r="J85" s="19">
        <f>IF(OR($A85="",$H85="",$I85=""),"",IFERROR($H85-$I85,""))</f>
        <v/>
      </c>
      <c r="K85" s="10" t="n"/>
      <c r="L85" s="18" t="n"/>
      <c r="M85" s="14">
        <f>IF(OR($A85="",$H85=""),"",IF(OR($K85="Abgeschlossen",$K85="Entfällt"),0,IFERROR(MAX(0,'Parameter'!$B$5-$H85),"")))</f>
        <v/>
      </c>
      <c r="N85" s="6">
        <f>IF($A85="","",IFERROR(IF($K85="Abgeschlossen","Abgeschlossen",IF($K85="Entfällt","Entfällt",IF($H85="","Termin prüfen",IF(AND($L85&lt;&gt;"",$L85&gt;'Parameter'!$B$5),"Rückmeldedatum prüfen",IF($H85&lt;'Parameter'!$B$5,"Termin überfällig",IF(AND(OR($K85="Gesendet",$K85="Rückmeldung offen"),$L85=""),"Rückmeldung prüfen",IF(AND($H85&gt;='Parameter'!$B$5,$H85&lt;='Parameter'!$B$5+'Parameter'!$B$6),"Termin kurzfristig","Planmäßig"))))))),"Eingaben prüfen"))</f>
        <v/>
      </c>
    </row>
    <row r="86" ht="29" customHeight="1">
      <c r="A86" s="10" t="n"/>
      <c r="B86" s="10" t="n"/>
      <c r="C86" s="10" t="n"/>
      <c r="D86" s="10" t="n"/>
      <c r="E86" s="10" t="n"/>
      <c r="F86" s="10" t="n"/>
      <c r="G86" s="10" t="n"/>
      <c r="H86" s="18" t="n"/>
      <c r="I86" s="12" t="n"/>
      <c r="J86" s="20">
        <f>IF(OR($A86="",$H86="",$I86=""),"",IFERROR($H86-$I86,""))</f>
        <v/>
      </c>
      <c r="K86" s="10" t="n"/>
      <c r="L86" s="18" t="n"/>
      <c r="M86" s="16">
        <f>IF(OR($A86="",$H86=""),"",IF(OR($K86="Abgeschlossen",$K86="Entfällt"),0,IFERROR(MAX(0,'Parameter'!$B$5-$H86),"")))</f>
        <v/>
      </c>
      <c r="N86" s="7">
        <f>IF($A86="","",IFERROR(IF($K86="Abgeschlossen","Abgeschlossen",IF($K86="Entfällt","Entfällt",IF($H86="","Termin prüfen",IF(AND($L86&lt;&gt;"",$L86&gt;'Parameter'!$B$5),"Rückmeldedatum prüfen",IF($H86&lt;'Parameter'!$B$5,"Termin überfällig",IF(AND(OR($K86="Gesendet",$K86="Rückmeldung offen"),$L86=""),"Rückmeldung prüfen",IF(AND($H86&gt;='Parameter'!$B$5,$H86&lt;='Parameter'!$B$5+'Parameter'!$B$6),"Termin kurzfristig","Planmäßig"))))))),"Eingaben prüfen"))</f>
        <v/>
      </c>
    </row>
    <row r="87" ht="29" customHeight="1">
      <c r="A87" s="10" t="n"/>
      <c r="B87" s="10" t="n"/>
      <c r="C87" s="10" t="n"/>
      <c r="D87" s="10" t="n"/>
      <c r="E87" s="10" t="n"/>
      <c r="F87" s="10" t="n"/>
      <c r="G87" s="10" t="n"/>
      <c r="H87" s="18" t="n"/>
      <c r="I87" s="12" t="n"/>
      <c r="J87" s="19">
        <f>IF(OR($A87="",$H87="",$I87=""),"",IFERROR($H87-$I87,""))</f>
        <v/>
      </c>
      <c r="K87" s="10" t="n"/>
      <c r="L87" s="18" t="n"/>
      <c r="M87" s="14">
        <f>IF(OR($A87="",$H87=""),"",IF(OR($K87="Abgeschlossen",$K87="Entfällt"),0,IFERROR(MAX(0,'Parameter'!$B$5-$H87),"")))</f>
        <v/>
      </c>
      <c r="N87" s="6">
        <f>IF($A87="","",IFERROR(IF($K87="Abgeschlossen","Abgeschlossen",IF($K87="Entfällt","Entfällt",IF($H87="","Termin prüfen",IF(AND($L87&lt;&gt;"",$L87&gt;'Parameter'!$B$5),"Rückmeldedatum prüfen",IF($H87&lt;'Parameter'!$B$5,"Termin überfällig",IF(AND(OR($K87="Gesendet",$K87="Rückmeldung offen"),$L87=""),"Rückmeldung prüfen",IF(AND($H87&gt;='Parameter'!$B$5,$H87&lt;='Parameter'!$B$5+'Parameter'!$B$6),"Termin kurzfristig","Planmäßig"))))))),"Eingaben prüfen"))</f>
        <v/>
      </c>
    </row>
    <row r="88" ht="29" customHeight="1">
      <c r="A88" s="10" t="n"/>
      <c r="B88" s="10" t="n"/>
      <c r="C88" s="10" t="n"/>
      <c r="D88" s="10" t="n"/>
      <c r="E88" s="10" t="n"/>
      <c r="F88" s="10" t="n"/>
      <c r="G88" s="10" t="n"/>
      <c r="H88" s="18" t="n"/>
      <c r="I88" s="12" t="n"/>
      <c r="J88" s="20">
        <f>IF(OR($A88="",$H88="",$I88=""),"",IFERROR($H88-$I88,""))</f>
        <v/>
      </c>
      <c r="K88" s="10" t="n"/>
      <c r="L88" s="18" t="n"/>
      <c r="M88" s="16">
        <f>IF(OR($A88="",$H88=""),"",IF(OR($K88="Abgeschlossen",$K88="Entfällt"),0,IFERROR(MAX(0,'Parameter'!$B$5-$H88),"")))</f>
        <v/>
      </c>
      <c r="N88" s="7">
        <f>IF($A88="","",IFERROR(IF($K88="Abgeschlossen","Abgeschlossen",IF($K88="Entfällt","Entfällt",IF($H88="","Termin prüfen",IF(AND($L88&lt;&gt;"",$L88&gt;'Parameter'!$B$5),"Rückmeldedatum prüfen",IF($H88&lt;'Parameter'!$B$5,"Termin überfällig",IF(AND(OR($K88="Gesendet",$K88="Rückmeldung offen"),$L88=""),"Rückmeldung prüfen",IF(AND($H88&gt;='Parameter'!$B$5,$H88&lt;='Parameter'!$B$5+'Parameter'!$B$6),"Termin kurzfristig","Planmäßig"))))))),"Eingaben prüfen"))</f>
        <v/>
      </c>
    </row>
    <row r="89" ht="29" customHeight="1">
      <c r="A89" s="10" t="n"/>
      <c r="B89" s="10" t="n"/>
      <c r="C89" s="10" t="n"/>
      <c r="D89" s="10" t="n"/>
      <c r="E89" s="10" t="n"/>
      <c r="F89" s="10" t="n"/>
      <c r="G89" s="10" t="n"/>
      <c r="H89" s="18" t="n"/>
      <c r="I89" s="12" t="n"/>
      <c r="J89" s="19">
        <f>IF(OR($A89="",$H89="",$I89=""),"",IFERROR($H89-$I89,""))</f>
        <v/>
      </c>
      <c r="K89" s="10" t="n"/>
      <c r="L89" s="18" t="n"/>
      <c r="M89" s="14">
        <f>IF(OR($A89="",$H89=""),"",IF(OR($K89="Abgeschlossen",$K89="Entfällt"),0,IFERROR(MAX(0,'Parameter'!$B$5-$H89),"")))</f>
        <v/>
      </c>
      <c r="N89" s="6">
        <f>IF($A89="","",IFERROR(IF($K89="Abgeschlossen","Abgeschlossen",IF($K89="Entfällt","Entfällt",IF($H89="","Termin prüfen",IF(AND($L89&lt;&gt;"",$L89&gt;'Parameter'!$B$5),"Rückmeldedatum prüfen",IF($H89&lt;'Parameter'!$B$5,"Termin überfällig",IF(AND(OR($K89="Gesendet",$K89="Rückmeldung offen"),$L89=""),"Rückmeldung prüfen",IF(AND($H89&gt;='Parameter'!$B$5,$H89&lt;='Parameter'!$B$5+'Parameter'!$B$6),"Termin kurzfristig","Planmäßig"))))))),"Eingaben prüfen"))</f>
        <v/>
      </c>
    </row>
    <row r="90" ht="29" customHeight="1">
      <c r="A90" s="10" t="n"/>
      <c r="B90" s="10" t="n"/>
      <c r="C90" s="10" t="n"/>
      <c r="D90" s="10" t="n"/>
      <c r="E90" s="10" t="n"/>
      <c r="F90" s="10" t="n"/>
      <c r="G90" s="10" t="n"/>
      <c r="H90" s="18" t="n"/>
      <c r="I90" s="12" t="n"/>
      <c r="J90" s="20">
        <f>IF(OR($A90="",$H90="",$I90=""),"",IFERROR($H90-$I90,""))</f>
        <v/>
      </c>
      <c r="K90" s="10" t="n"/>
      <c r="L90" s="18" t="n"/>
      <c r="M90" s="16">
        <f>IF(OR($A90="",$H90=""),"",IF(OR($K90="Abgeschlossen",$K90="Entfällt"),0,IFERROR(MAX(0,'Parameter'!$B$5-$H90),"")))</f>
        <v/>
      </c>
      <c r="N90" s="7">
        <f>IF($A90="","",IFERROR(IF($K90="Abgeschlossen","Abgeschlossen",IF($K90="Entfällt","Entfällt",IF($H90="","Termin prüfen",IF(AND($L90&lt;&gt;"",$L90&gt;'Parameter'!$B$5),"Rückmeldedatum prüfen",IF($H90&lt;'Parameter'!$B$5,"Termin überfällig",IF(AND(OR($K90="Gesendet",$K90="Rückmeldung offen"),$L90=""),"Rückmeldung prüfen",IF(AND($H90&gt;='Parameter'!$B$5,$H90&lt;='Parameter'!$B$5+'Parameter'!$B$6),"Termin kurzfristig","Planmäßig"))))))),"Eingaben prüfen"))</f>
        <v/>
      </c>
    </row>
    <row r="91" ht="29" customHeight="1">
      <c r="A91" s="10" t="n"/>
      <c r="B91" s="10" t="n"/>
      <c r="C91" s="10" t="n"/>
      <c r="D91" s="10" t="n"/>
      <c r="E91" s="10" t="n"/>
      <c r="F91" s="10" t="n"/>
      <c r="G91" s="10" t="n"/>
      <c r="H91" s="18" t="n"/>
      <c r="I91" s="12" t="n"/>
      <c r="J91" s="19">
        <f>IF(OR($A91="",$H91="",$I91=""),"",IFERROR($H91-$I91,""))</f>
        <v/>
      </c>
      <c r="K91" s="10" t="n"/>
      <c r="L91" s="18" t="n"/>
      <c r="M91" s="14">
        <f>IF(OR($A91="",$H91=""),"",IF(OR($K91="Abgeschlossen",$K91="Entfällt"),0,IFERROR(MAX(0,'Parameter'!$B$5-$H91),"")))</f>
        <v/>
      </c>
      <c r="N91" s="6">
        <f>IF($A91="","",IFERROR(IF($K91="Abgeschlossen","Abgeschlossen",IF($K91="Entfällt","Entfällt",IF($H91="","Termin prüfen",IF(AND($L91&lt;&gt;"",$L91&gt;'Parameter'!$B$5),"Rückmeldedatum prüfen",IF($H91&lt;'Parameter'!$B$5,"Termin überfällig",IF(AND(OR($K91="Gesendet",$K91="Rückmeldung offen"),$L91=""),"Rückmeldung prüfen",IF(AND($H91&gt;='Parameter'!$B$5,$H91&lt;='Parameter'!$B$5+'Parameter'!$B$6),"Termin kurzfristig","Planmäßig"))))))),"Eingaben prüfen"))</f>
        <v/>
      </c>
    </row>
    <row r="92" ht="29" customHeight="1">
      <c r="A92" s="10" t="n"/>
      <c r="B92" s="10" t="n"/>
      <c r="C92" s="10" t="n"/>
      <c r="D92" s="10" t="n"/>
      <c r="E92" s="10" t="n"/>
      <c r="F92" s="10" t="n"/>
      <c r="G92" s="10" t="n"/>
      <c r="H92" s="18" t="n"/>
      <c r="I92" s="12" t="n"/>
      <c r="J92" s="20">
        <f>IF(OR($A92="",$H92="",$I92=""),"",IFERROR($H92-$I92,""))</f>
        <v/>
      </c>
      <c r="K92" s="10" t="n"/>
      <c r="L92" s="18" t="n"/>
      <c r="M92" s="16">
        <f>IF(OR($A92="",$H92=""),"",IF(OR($K92="Abgeschlossen",$K92="Entfällt"),0,IFERROR(MAX(0,'Parameter'!$B$5-$H92),"")))</f>
        <v/>
      </c>
      <c r="N92" s="7">
        <f>IF($A92="","",IFERROR(IF($K92="Abgeschlossen","Abgeschlossen",IF($K92="Entfällt","Entfällt",IF($H92="","Termin prüfen",IF(AND($L92&lt;&gt;"",$L92&gt;'Parameter'!$B$5),"Rückmeldedatum prüfen",IF($H92&lt;'Parameter'!$B$5,"Termin überfällig",IF(AND(OR($K92="Gesendet",$K92="Rückmeldung offen"),$L92=""),"Rückmeldung prüfen",IF(AND($H92&gt;='Parameter'!$B$5,$H92&lt;='Parameter'!$B$5+'Parameter'!$B$6),"Termin kurzfristig","Planmäßig"))))))),"Eingaben prüfen"))</f>
        <v/>
      </c>
    </row>
    <row r="93" ht="29" customHeight="1">
      <c r="A93" s="10" t="n"/>
      <c r="B93" s="10" t="n"/>
      <c r="C93" s="10" t="n"/>
      <c r="D93" s="10" t="n"/>
      <c r="E93" s="10" t="n"/>
      <c r="F93" s="10" t="n"/>
      <c r="G93" s="10" t="n"/>
      <c r="H93" s="18" t="n"/>
      <c r="I93" s="12" t="n"/>
      <c r="J93" s="19">
        <f>IF(OR($A93="",$H93="",$I93=""),"",IFERROR($H93-$I93,""))</f>
        <v/>
      </c>
      <c r="K93" s="10" t="n"/>
      <c r="L93" s="18" t="n"/>
      <c r="M93" s="14">
        <f>IF(OR($A93="",$H93=""),"",IF(OR($K93="Abgeschlossen",$K93="Entfällt"),0,IFERROR(MAX(0,'Parameter'!$B$5-$H93),"")))</f>
        <v/>
      </c>
      <c r="N93" s="6">
        <f>IF($A93="","",IFERROR(IF($K93="Abgeschlossen","Abgeschlossen",IF($K93="Entfällt","Entfällt",IF($H93="","Termin prüfen",IF(AND($L93&lt;&gt;"",$L93&gt;'Parameter'!$B$5),"Rückmeldedatum prüfen",IF($H93&lt;'Parameter'!$B$5,"Termin überfällig",IF(AND(OR($K93="Gesendet",$K93="Rückmeldung offen"),$L93=""),"Rückmeldung prüfen",IF(AND($H93&gt;='Parameter'!$B$5,$H93&lt;='Parameter'!$B$5+'Parameter'!$B$6),"Termin kurzfristig","Planmäßig"))))))),"Eingaben prüfen"))</f>
        <v/>
      </c>
    </row>
    <row r="94" ht="29" customHeight="1">
      <c r="A94" s="10" t="n"/>
      <c r="B94" s="10" t="n"/>
      <c r="C94" s="10" t="n"/>
      <c r="D94" s="10" t="n"/>
      <c r="E94" s="10" t="n"/>
      <c r="F94" s="10" t="n"/>
      <c r="G94" s="10" t="n"/>
      <c r="H94" s="18" t="n"/>
      <c r="I94" s="12" t="n"/>
      <c r="J94" s="20">
        <f>IF(OR($A94="",$H94="",$I94=""),"",IFERROR($H94-$I94,""))</f>
        <v/>
      </c>
      <c r="K94" s="10" t="n"/>
      <c r="L94" s="18" t="n"/>
      <c r="M94" s="16">
        <f>IF(OR($A94="",$H94=""),"",IF(OR($K94="Abgeschlossen",$K94="Entfällt"),0,IFERROR(MAX(0,'Parameter'!$B$5-$H94),"")))</f>
        <v/>
      </c>
      <c r="N94" s="7">
        <f>IF($A94="","",IFERROR(IF($K94="Abgeschlossen","Abgeschlossen",IF($K94="Entfällt","Entfällt",IF($H94="","Termin prüfen",IF(AND($L94&lt;&gt;"",$L94&gt;'Parameter'!$B$5),"Rückmeldedatum prüfen",IF($H94&lt;'Parameter'!$B$5,"Termin überfällig",IF(AND(OR($K94="Gesendet",$K94="Rückmeldung offen"),$L94=""),"Rückmeldung prüfen",IF(AND($H94&gt;='Parameter'!$B$5,$H94&lt;='Parameter'!$B$5+'Parameter'!$B$6),"Termin kurzfristig","Planmäßig"))))))),"Eingaben prüfen"))</f>
        <v/>
      </c>
    </row>
    <row r="95" ht="29" customHeight="1">
      <c r="A95" s="10" t="n"/>
      <c r="B95" s="10" t="n"/>
      <c r="C95" s="10" t="n"/>
      <c r="D95" s="10" t="n"/>
      <c r="E95" s="10" t="n"/>
      <c r="F95" s="10" t="n"/>
      <c r="G95" s="10" t="n"/>
      <c r="H95" s="18" t="n"/>
      <c r="I95" s="12" t="n"/>
      <c r="J95" s="19">
        <f>IF(OR($A95="",$H95="",$I95=""),"",IFERROR($H95-$I95,""))</f>
        <v/>
      </c>
      <c r="K95" s="10" t="n"/>
      <c r="L95" s="18" t="n"/>
      <c r="M95" s="14">
        <f>IF(OR($A95="",$H95=""),"",IF(OR($K95="Abgeschlossen",$K95="Entfällt"),0,IFERROR(MAX(0,'Parameter'!$B$5-$H95),"")))</f>
        <v/>
      </c>
      <c r="N95" s="6">
        <f>IF($A95="","",IFERROR(IF($K95="Abgeschlossen","Abgeschlossen",IF($K95="Entfällt","Entfällt",IF($H95="","Termin prüfen",IF(AND($L95&lt;&gt;"",$L95&gt;'Parameter'!$B$5),"Rückmeldedatum prüfen",IF($H95&lt;'Parameter'!$B$5,"Termin überfällig",IF(AND(OR($K95="Gesendet",$K95="Rückmeldung offen"),$L95=""),"Rückmeldung prüfen",IF(AND($H95&gt;='Parameter'!$B$5,$H95&lt;='Parameter'!$B$5+'Parameter'!$B$6),"Termin kurzfristig","Planmäßig"))))))),"Eingaben prüfen"))</f>
        <v/>
      </c>
    </row>
    <row r="96" ht="29" customHeight="1">
      <c r="A96" s="10" t="n"/>
      <c r="B96" s="10" t="n"/>
      <c r="C96" s="10" t="n"/>
      <c r="D96" s="10" t="n"/>
      <c r="E96" s="10" t="n"/>
      <c r="F96" s="10" t="n"/>
      <c r="G96" s="10" t="n"/>
      <c r="H96" s="18" t="n"/>
      <c r="I96" s="12" t="n"/>
      <c r="J96" s="20">
        <f>IF(OR($A96="",$H96="",$I96=""),"",IFERROR($H96-$I96,""))</f>
        <v/>
      </c>
      <c r="K96" s="10" t="n"/>
      <c r="L96" s="18" t="n"/>
      <c r="M96" s="16">
        <f>IF(OR($A96="",$H96=""),"",IF(OR($K96="Abgeschlossen",$K96="Entfällt"),0,IFERROR(MAX(0,'Parameter'!$B$5-$H96),"")))</f>
        <v/>
      </c>
      <c r="N96" s="7">
        <f>IF($A96="","",IFERROR(IF($K96="Abgeschlossen","Abgeschlossen",IF($K96="Entfällt","Entfällt",IF($H96="","Termin prüfen",IF(AND($L96&lt;&gt;"",$L96&gt;'Parameter'!$B$5),"Rückmeldedatum prüfen",IF($H96&lt;'Parameter'!$B$5,"Termin überfällig",IF(AND(OR($K96="Gesendet",$K96="Rückmeldung offen"),$L96=""),"Rückmeldung prüfen",IF(AND($H96&gt;='Parameter'!$B$5,$H96&lt;='Parameter'!$B$5+'Parameter'!$B$6),"Termin kurzfristig","Planmäßig"))))))),"Eingaben prüfen"))</f>
        <v/>
      </c>
    </row>
    <row r="97" ht="29" customHeight="1">
      <c r="A97" s="10" t="n"/>
      <c r="B97" s="10" t="n"/>
      <c r="C97" s="10" t="n"/>
      <c r="D97" s="10" t="n"/>
      <c r="E97" s="10" t="n"/>
      <c r="F97" s="10" t="n"/>
      <c r="G97" s="10" t="n"/>
      <c r="H97" s="18" t="n"/>
      <c r="I97" s="12" t="n"/>
      <c r="J97" s="19">
        <f>IF(OR($A97="",$H97="",$I97=""),"",IFERROR($H97-$I97,""))</f>
        <v/>
      </c>
      <c r="K97" s="10" t="n"/>
      <c r="L97" s="18" t="n"/>
      <c r="M97" s="14">
        <f>IF(OR($A97="",$H97=""),"",IF(OR($K97="Abgeschlossen",$K97="Entfällt"),0,IFERROR(MAX(0,'Parameter'!$B$5-$H97),"")))</f>
        <v/>
      </c>
      <c r="N97" s="6">
        <f>IF($A97="","",IFERROR(IF($K97="Abgeschlossen","Abgeschlossen",IF($K97="Entfällt","Entfällt",IF($H97="","Termin prüfen",IF(AND($L97&lt;&gt;"",$L97&gt;'Parameter'!$B$5),"Rückmeldedatum prüfen",IF($H97&lt;'Parameter'!$B$5,"Termin überfällig",IF(AND(OR($K97="Gesendet",$K97="Rückmeldung offen"),$L97=""),"Rückmeldung prüfen",IF(AND($H97&gt;='Parameter'!$B$5,$H97&lt;='Parameter'!$B$5+'Parameter'!$B$6),"Termin kurzfristig","Planmäßig"))))))),"Eingaben prüfen"))</f>
        <v/>
      </c>
    </row>
    <row r="98" ht="29" customHeight="1">
      <c r="A98" s="10" t="n"/>
      <c r="B98" s="10" t="n"/>
      <c r="C98" s="10" t="n"/>
      <c r="D98" s="10" t="n"/>
      <c r="E98" s="10" t="n"/>
      <c r="F98" s="10" t="n"/>
      <c r="G98" s="10" t="n"/>
      <c r="H98" s="18" t="n"/>
      <c r="I98" s="12" t="n"/>
      <c r="J98" s="20">
        <f>IF(OR($A98="",$H98="",$I98=""),"",IFERROR($H98-$I98,""))</f>
        <v/>
      </c>
      <c r="K98" s="10" t="n"/>
      <c r="L98" s="18" t="n"/>
      <c r="M98" s="16">
        <f>IF(OR($A98="",$H98=""),"",IF(OR($K98="Abgeschlossen",$K98="Entfällt"),0,IFERROR(MAX(0,'Parameter'!$B$5-$H98),"")))</f>
        <v/>
      </c>
      <c r="N98" s="7">
        <f>IF($A98="","",IFERROR(IF($K98="Abgeschlossen","Abgeschlossen",IF($K98="Entfällt","Entfällt",IF($H98="","Termin prüfen",IF(AND($L98&lt;&gt;"",$L98&gt;'Parameter'!$B$5),"Rückmeldedatum prüfen",IF($H98&lt;'Parameter'!$B$5,"Termin überfällig",IF(AND(OR($K98="Gesendet",$K98="Rückmeldung offen"),$L98=""),"Rückmeldung prüfen",IF(AND($H98&gt;='Parameter'!$B$5,$H98&lt;='Parameter'!$B$5+'Parameter'!$B$6),"Termin kurzfristig","Planmäßig"))))))),"Eingaben prüfen"))</f>
        <v/>
      </c>
    </row>
    <row r="99" ht="29" customHeight="1">
      <c r="A99" s="10" t="n"/>
      <c r="B99" s="10" t="n"/>
      <c r="C99" s="10" t="n"/>
      <c r="D99" s="10" t="n"/>
      <c r="E99" s="10" t="n"/>
      <c r="F99" s="10" t="n"/>
      <c r="G99" s="10" t="n"/>
      <c r="H99" s="18" t="n"/>
      <c r="I99" s="12" t="n"/>
      <c r="J99" s="19">
        <f>IF(OR($A99="",$H99="",$I99=""),"",IFERROR($H99-$I99,""))</f>
        <v/>
      </c>
      <c r="K99" s="10" t="n"/>
      <c r="L99" s="18" t="n"/>
      <c r="M99" s="14">
        <f>IF(OR($A99="",$H99=""),"",IF(OR($K99="Abgeschlossen",$K99="Entfällt"),0,IFERROR(MAX(0,'Parameter'!$B$5-$H99),"")))</f>
        <v/>
      </c>
      <c r="N99" s="6">
        <f>IF($A99="","",IFERROR(IF($K99="Abgeschlossen","Abgeschlossen",IF($K99="Entfällt","Entfällt",IF($H99="","Termin prüfen",IF(AND($L99&lt;&gt;"",$L99&gt;'Parameter'!$B$5),"Rückmeldedatum prüfen",IF($H99&lt;'Parameter'!$B$5,"Termin überfällig",IF(AND(OR($K99="Gesendet",$K99="Rückmeldung offen"),$L99=""),"Rückmeldung prüfen",IF(AND($H99&gt;='Parameter'!$B$5,$H99&lt;='Parameter'!$B$5+'Parameter'!$B$6),"Termin kurzfristig","Planmäßig"))))))),"Eingaben prüfen"))</f>
        <v/>
      </c>
    </row>
    <row r="100" ht="29" customHeight="1">
      <c r="A100" s="10" t="n"/>
      <c r="B100" s="10" t="n"/>
      <c r="C100" s="10" t="n"/>
      <c r="D100" s="10" t="n"/>
      <c r="E100" s="10" t="n"/>
      <c r="F100" s="10" t="n"/>
      <c r="G100" s="10" t="n"/>
      <c r="H100" s="18" t="n"/>
      <c r="I100" s="12" t="n"/>
      <c r="J100" s="20">
        <f>IF(OR($A100="",$H100="",$I100=""),"",IFERROR($H100-$I100,""))</f>
        <v/>
      </c>
      <c r="K100" s="10" t="n"/>
      <c r="L100" s="18" t="n"/>
      <c r="M100" s="16">
        <f>IF(OR($A100="",$H100=""),"",IF(OR($K100="Abgeschlossen",$K100="Entfällt"),0,IFERROR(MAX(0,'Parameter'!$B$5-$H100),"")))</f>
        <v/>
      </c>
      <c r="N100" s="7">
        <f>IF($A100="","",IFERROR(IF($K100="Abgeschlossen","Abgeschlossen",IF($K100="Entfällt","Entfällt",IF($H100="","Termin prüfen",IF(AND($L100&lt;&gt;"",$L100&gt;'Parameter'!$B$5),"Rückmeldedatum prüfen",IF($H100&lt;'Parameter'!$B$5,"Termin überfällig",IF(AND(OR($K100="Gesendet",$K100="Rückmeldung offen"),$L100=""),"Rückmeldung prüfen",IF(AND($H100&gt;='Parameter'!$B$5,$H100&lt;='Parameter'!$B$5+'Parameter'!$B$6),"Termin kurzfristig","Planmäßig"))))))),"Eingaben prüfen"))</f>
        <v/>
      </c>
    </row>
    <row r="101" ht="29" customHeight="1">
      <c r="A101" s="10" t="n"/>
      <c r="B101" s="10" t="n"/>
      <c r="C101" s="10" t="n"/>
      <c r="D101" s="10" t="n"/>
      <c r="E101" s="10" t="n"/>
      <c r="F101" s="10" t="n"/>
      <c r="G101" s="10" t="n"/>
      <c r="H101" s="18" t="n"/>
      <c r="I101" s="12" t="n"/>
      <c r="J101" s="19">
        <f>IF(OR($A101="",$H101="",$I101=""),"",IFERROR($H101-$I101,""))</f>
        <v/>
      </c>
      <c r="K101" s="10" t="n"/>
      <c r="L101" s="18" t="n"/>
      <c r="M101" s="14">
        <f>IF(OR($A101="",$H101=""),"",IF(OR($K101="Abgeschlossen",$K101="Entfällt"),0,IFERROR(MAX(0,'Parameter'!$B$5-$H101),"")))</f>
        <v/>
      </c>
      <c r="N101" s="6">
        <f>IF($A101="","",IFERROR(IF($K101="Abgeschlossen","Abgeschlossen",IF($K101="Entfällt","Entfällt",IF($H101="","Termin prüfen",IF(AND($L101&lt;&gt;"",$L101&gt;'Parameter'!$B$5),"Rückmeldedatum prüfen",IF($H101&lt;'Parameter'!$B$5,"Termin überfällig",IF(AND(OR($K101="Gesendet",$K101="Rückmeldung offen"),$L101=""),"Rückmeldung prüfen",IF(AND($H101&gt;='Parameter'!$B$5,$H101&lt;='Parameter'!$B$5+'Parameter'!$B$6),"Termin kurzfristig","Planmäßig"))))))),"Eingaben prüfen"))</f>
        <v/>
      </c>
    </row>
    <row r="102" ht="29" customHeight="1">
      <c r="A102" s="10" t="n"/>
      <c r="B102" s="10" t="n"/>
      <c r="C102" s="10" t="n"/>
      <c r="D102" s="10" t="n"/>
      <c r="E102" s="10" t="n"/>
      <c r="F102" s="10" t="n"/>
      <c r="G102" s="10" t="n"/>
      <c r="H102" s="18" t="n"/>
      <c r="I102" s="12" t="n"/>
      <c r="J102" s="20">
        <f>IF(OR($A102="",$H102="",$I102=""),"",IFERROR($H102-$I102,""))</f>
        <v/>
      </c>
      <c r="K102" s="10" t="n"/>
      <c r="L102" s="18" t="n"/>
      <c r="M102" s="16">
        <f>IF(OR($A102="",$H102=""),"",IF(OR($K102="Abgeschlossen",$K102="Entfällt"),0,IFERROR(MAX(0,'Parameter'!$B$5-$H102),"")))</f>
        <v/>
      </c>
      <c r="N102" s="7">
        <f>IF($A102="","",IFERROR(IF($K102="Abgeschlossen","Abgeschlossen",IF($K102="Entfällt","Entfällt",IF($H102="","Termin prüfen",IF(AND($L102&lt;&gt;"",$L102&gt;'Parameter'!$B$5),"Rückmeldedatum prüfen",IF($H102&lt;'Parameter'!$B$5,"Termin überfällig",IF(AND(OR($K102="Gesendet",$K102="Rückmeldung offen"),$L102=""),"Rückmeldung prüfen",IF(AND($H102&gt;='Parameter'!$B$5,$H102&lt;='Parameter'!$B$5+'Parameter'!$B$6),"Termin kurzfristig","Planmäßig"))))))),"Eingaben prüfen"))</f>
        <v/>
      </c>
    </row>
    <row r="103" ht="29" customHeight="1">
      <c r="A103" s="10" t="n"/>
      <c r="B103" s="10" t="n"/>
      <c r="C103" s="10" t="n"/>
      <c r="D103" s="10" t="n"/>
      <c r="E103" s="10" t="n"/>
      <c r="F103" s="10" t="n"/>
      <c r="G103" s="10" t="n"/>
      <c r="H103" s="18" t="n"/>
      <c r="I103" s="12" t="n"/>
      <c r="J103" s="19">
        <f>IF(OR($A103="",$H103="",$I103=""),"",IFERROR($H103-$I103,""))</f>
        <v/>
      </c>
      <c r="K103" s="10" t="n"/>
      <c r="L103" s="18" t="n"/>
      <c r="M103" s="14">
        <f>IF(OR($A103="",$H103=""),"",IF(OR($K103="Abgeschlossen",$K103="Entfällt"),0,IFERROR(MAX(0,'Parameter'!$B$5-$H103),"")))</f>
        <v/>
      </c>
      <c r="N103" s="6">
        <f>IF($A103="","",IFERROR(IF($K103="Abgeschlossen","Abgeschlossen",IF($K103="Entfällt","Entfällt",IF($H103="","Termin prüfen",IF(AND($L103&lt;&gt;"",$L103&gt;'Parameter'!$B$5),"Rückmeldedatum prüfen",IF($H103&lt;'Parameter'!$B$5,"Termin überfällig",IF(AND(OR($K103="Gesendet",$K103="Rückmeldung offen"),$L103=""),"Rückmeldung prüfen",IF(AND($H103&gt;='Parameter'!$B$5,$H103&lt;='Parameter'!$B$5+'Parameter'!$B$6),"Termin kurzfristig","Planmäßig"))))))),"Eingaben prüfen"))</f>
        <v/>
      </c>
    </row>
    <row r="104" ht="29" customHeight="1">
      <c r="A104" s="10" t="n"/>
      <c r="B104" s="10" t="n"/>
      <c r="C104" s="10" t="n"/>
      <c r="D104" s="10" t="n"/>
      <c r="E104" s="10" t="n"/>
      <c r="F104" s="10" t="n"/>
      <c r="G104" s="10" t="n"/>
      <c r="H104" s="18" t="n"/>
      <c r="I104" s="12" t="n"/>
      <c r="J104" s="20">
        <f>IF(OR($A104="",$H104="",$I104=""),"",IFERROR($H104-$I104,""))</f>
        <v/>
      </c>
      <c r="K104" s="10" t="n"/>
      <c r="L104" s="18" t="n"/>
      <c r="M104" s="16">
        <f>IF(OR($A104="",$H104=""),"",IF(OR($K104="Abgeschlossen",$K104="Entfällt"),0,IFERROR(MAX(0,'Parameter'!$B$5-$H104),"")))</f>
        <v/>
      </c>
      <c r="N104" s="7">
        <f>IF($A104="","",IFERROR(IF($K104="Abgeschlossen","Abgeschlossen",IF($K104="Entfällt","Entfällt",IF($H104="","Termin prüfen",IF(AND($L104&lt;&gt;"",$L104&gt;'Parameter'!$B$5),"Rückmeldedatum prüfen",IF($H104&lt;'Parameter'!$B$5,"Termin überfällig",IF(AND(OR($K104="Gesendet",$K104="Rückmeldung offen"),$L104=""),"Rückmeldung prüfen",IF(AND($H104&gt;='Parameter'!$B$5,$H104&lt;='Parameter'!$B$5+'Parameter'!$B$6),"Termin kurzfristig","Planmäßig"))))))),"Eingaben prüfen"))</f>
        <v/>
      </c>
    </row>
  </sheetData>
  <autoFilter ref="A4:N104"/>
  <mergeCells count="1">
    <mergeCell ref="A1:N1"/>
  </mergeCells>
  <conditionalFormatting sqref="N5:N104">
    <cfRule type="expression" priority="1" dxfId="0">
      <formula>$N5="Termin überfällig"</formula>
    </cfRule>
    <cfRule type="expression" priority="2" dxfId="1">
      <formula>OR($N5="Termin kurzfristig",$N5="Rückmeldung prüfen",$N5="Termin prüfen",$N5="Rückmeldedatum prüfen",$N5="Eingaben prüfen")</formula>
    </cfRule>
    <cfRule type="expression" priority="3" dxfId="2">
      <formula>OR($N5="Planmäßig",$N5="Abgeschlossen")</formula>
    </cfRule>
  </conditionalFormatting>
  <conditionalFormatting sqref="K5:K104">
    <cfRule type="expression" priority="4" dxfId="2">
      <formula>$K5="Abgeschlossen"</formula>
    </cfRule>
  </conditionalFormatting>
  <dataValidations count="4">
    <dataValidation sqref="K5:K104" showDropDown="0" showInputMessage="1" showErrorMessage="1" allowBlank="0" errorTitle="Status prüfen" error="Bitte einen Wert aus der stabilen Statusliste auswählen." promptTitle="Status" prompt="Der Status wird manuell gepflegt." type="list">
      <formula1>"Geplant,Gesendet,Rückmeldung offen,Abgeschlossen,Entfällt"</formula1>
    </dataValidation>
    <dataValidation sqref="H5:H104" showDropDown="0" showInputMessage="1" showErrorMessage="1" allowBlank="0" errorTitle="Termin prüfen" error="Der Termin liegt außerhalb des in den Parametern vorgesehenen Zeitraums." promptTitle="Nächster Termin" prompt="Bitte ein gültiges Datum eingeben." type="custom">
      <formula1>=OR(H5="",AND(ISNUMBER(H5),H5&gt;=INDIRECT("Parameter!$B$5")-INDIRECT("Parameter!$B$8"),H5&lt;=INDIRECT("Parameter!$B$5")+INDIRECT("Parameter!$B$9")))</formula1>
    </dataValidation>
    <dataValidation sqref="L5:L104" showDropDown="0" showInputMessage="1" showErrorMessage="1" allowBlank="0" errorTitle="Rückmeldedatum prüfen" error="Bitte ein gültiges Rückmeldedatum im vorgesehenen Zeitraum eingeben." promptTitle="Letzte Rückmeldung" prompt="Nur eine tatsächlich manuell festgestellte Rückmeldung eintragen." type="custom">
      <formula1>=OR(L5="",AND(ISNUMBER(L5),L5&gt;=INDIRECT("Parameter!$B$5")-INDIRECT("Parameter!$B$8"),L5&lt;=INDIRECT("Parameter!$B$5")+INDIRECT("Parameter!$B$9")))</formula1>
    </dataValidation>
    <dataValidation sqref="I5:I104" showDropDown="0" showInputMessage="1" showErrorMessage="1" allowBlank="0" errorTitle="Vorlauf prüfen" error="Bitte eine ganze Zahl innerhalb des maximalen Vorlaufs eingeben." promptTitle="Vorlauf in Tagen" prompt="Die Obergrenze steht sichtbar im Blatt Parameter." type="custom">
      <formula1>=OR(I5="",AND(ISNUMBER(I5),MOD(I5,1)=0,I5&gt;=0,I5&lt;=INDIRECT("Parameter!$B$7")))</formula1>
    </dataValidation>
  </dataValidations>
  <pageMargins left="0.75" right="0.75" top="1" bottom="1" header="0.5" footer="0.5"/>
  <pageSetup orientation="landscape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29" customWidth="1" min="2" max="2"/>
    <col width="13" customWidth="1" min="3" max="3"/>
    <col width="23" customWidth="1" min="4" max="4"/>
    <col width="42" customWidth="1" min="5" max="5"/>
  </cols>
  <sheetData>
    <row r="1" ht="25" customHeight="1">
      <c r="A1" s="1" t="inlineStr">
        <is>
          <t>Parameter – Kommunikationsplan Reinigungsobjekt</t>
        </is>
      </c>
    </row>
    <row r="2">
      <c r="A2" s="9" t="inlineStr">
        <is>
          <t>Sichtbare Annahmen und stabile Statuswerte; Objekt, Rollen und Vorgänge sind fiktiv.</t>
        </is>
      </c>
    </row>
    <row r="3"/>
    <row r="4" ht="31" customHeight="1">
      <c r="A4" s="5" t="inlineStr">
        <is>
          <t>Parameter</t>
        </is>
      </c>
      <c r="B4" s="5" t="inlineStr">
        <is>
          <t>Eingabewert</t>
        </is>
      </c>
      <c r="C4" s="5" t="inlineStr">
        <is>
          <t>Einheit</t>
        </is>
      </c>
      <c r="D4" s="5" t="inlineStr">
        <is>
          <t>Stabiler Statuswert</t>
        </is>
      </c>
      <c r="E4" s="5" t="inlineStr">
        <is>
          <t>Verwendung</t>
        </is>
      </c>
    </row>
    <row r="5">
      <c r="A5" s="6" t="inlineStr">
        <is>
          <t>Stichtag für Prüfung</t>
        </is>
      </c>
      <c r="B5" s="18" t="n">
        <v>46275</v>
      </c>
      <c r="C5" s="6" t="inlineStr">
        <is>
          <t>Datum</t>
        </is>
      </c>
      <c r="D5" s="6" t="inlineStr">
        <is>
          <t>Geplant</t>
        </is>
      </c>
      <c r="E5" s="6" t="inlineStr">
        <is>
          <t>Kommunikation ist vorgesehen.</t>
        </is>
      </c>
    </row>
    <row r="6">
      <c r="A6" s="7" t="inlineStr">
        <is>
          <t>Prüfhorizont</t>
        </is>
      </c>
      <c r="B6" s="12" t="n">
        <v>7</v>
      </c>
      <c r="C6" s="7" t="inlineStr">
        <is>
          <t>Tage</t>
        </is>
      </c>
      <c r="D6" s="7" t="inlineStr">
        <is>
          <t>Gesendet</t>
        </is>
      </c>
      <c r="E6" s="7" t="inlineStr">
        <is>
          <t>Mitteilung wurde manuell versendet.</t>
        </is>
      </c>
    </row>
    <row r="7">
      <c r="A7" s="6" t="inlineStr">
        <is>
          <t>Maximaler Vorlauf</t>
        </is>
      </c>
      <c r="B7" s="12" t="n">
        <v>30</v>
      </c>
      <c r="C7" s="6" t="inlineStr">
        <is>
          <t>Tage</t>
        </is>
      </c>
      <c r="D7" s="6" t="inlineStr">
        <is>
          <t>Rückmeldung offen</t>
        </is>
      </c>
      <c r="E7" s="6" t="inlineStr">
        <is>
          <t>Antwort ist manuell nachzuverfolgen.</t>
        </is>
      </c>
    </row>
    <row r="8">
      <c r="A8" s="7" t="inlineStr">
        <is>
          <t>Zulässiger Rückblick</t>
        </is>
      </c>
      <c r="B8" s="12" t="n">
        <v>365</v>
      </c>
      <c r="C8" s="7" t="inlineStr">
        <is>
          <t>Tage</t>
        </is>
      </c>
      <c r="D8" s="7" t="inlineStr">
        <is>
          <t>Abgeschlossen</t>
        </is>
      </c>
      <c r="E8" s="7" t="inlineStr">
        <is>
          <t>Vorgang ist beendet.</t>
        </is>
      </c>
    </row>
    <row r="9">
      <c r="A9" s="6" t="inlineStr">
        <is>
          <t>Zulässiger Planungsvorlauf</t>
        </is>
      </c>
      <c r="B9" s="12" t="n">
        <v>730</v>
      </c>
      <c r="C9" s="6" t="inlineStr">
        <is>
          <t>Tage</t>
        </is>
      </c>
      <c r="D9" s="6" t="inlineStr">
        <is>
          <t>Entfällt</t>
        </is>
      </c>
      <c r="E9" s="6" t="inlineStr">
        <is>
          <t>Vorgang wird nicht weiterverfolgt.</t>
        </is>
      </c>
    </row>
    <row r="10">
      <c r="A10" s="7" t="inlineStr">
        <is>
          <t>Objektkennung</t>
        </is>
      </c>
      <c r="B10" s="10" t="inlineStr">
        <is>
          <t>KO-2026-017</t>
        </is>
      </c>
      <c r="C10" s="7" t="inlineStr">
        <is>
          <t>Kennung</t>
        </is>
      </c>
      <c r="D10" s="7" t="n"/>
      <c r="E10" s="7" t="n"/>
    </row>
    <row r="11">
      <c r="A11" s="6" t="inlineStr">
        <is>
          <t>Objektbezeichnung</t>
        </is>
      </c>
      <c r="B11" s="10" t="inlineStr">
        <is>
          <t>Forum Lindenhof (fiktiv)</t>
        </is>
      </c>
      <c r="C11" s="6" t="inlineStr">
        <is>
          <t>Objekt</t>
        </is>
      </c>
      <c r="D11" s="6" t="n"/>
      <c r="E11" s="6" t="n"/>
    </row>
  </sheetData>
  <autoFilter ref="A4:E11"/>
  <mergeCells count="1">
    <mergeCell ref="A1:E1"/>
  </mergeCells>
  <dataValidations count="2">
    <dataValidation sqref="B5" showDropDown="0" showInputMessage="1" showErrorMessage="1" allowBlank="0" errorTitle="Datum prüfen" error="Bitte ein Datum innerhalb des vorgesehenen Zeitraums eingeben." promptTitle="Stichtag" prompt="Der Stichtag dient nur der internen manuellen Prüfung." type="date" operator="between">
      <formula1>=DATE(2023,1,1)</formula1>
      <formula2>=DATE(2029,12,31)</formula2>
    </dataValidation>
    <dataValidation sqref="B6:B9" showDropDown="0" showInputMessage="1" showErrorMessage="1" allowBlank="0" errorTitle="Wert prüfen" error="Bitte eine ganze Zahl zwischen 0 und 3650 eingeben." promptTitle="Annahme in Tagen" prompt="Die Annahme kann für das konkrete Objekt angepasst werden." type="whole" operator="between">
      <formula1>0</formula1>
      <formula2>3650</formula2>
    </dataValidation>
  </dataValidations>
  <pageMargins left="0.75" right="0.75" top="1" bottom="1" header="0.5" footer="0.5"/>
  <pageSetup orientation="landscape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 betriebliche Beispieldatei</dc:creator>
  <dc:title xmlns:dc="http://purl.org/dc/elements/1.1/">Kommunikationsplan Reinigungsobjekt Excel</dc:title>
  <dc:subject xmlns:dc="http://purl.org/dc/elements/1.1/">Meldungswege, Regeltermine und Empfängerrollen</dc:subject>
  <dcterms:created xmlns:dcterms="http://purl.org/dc/terms/" xmlns:xsi="http://www.w3.org/2001/XMLSchema-instance" xsi:type="dcterms:W3CDTF">2026-09-10T22:24:59Z</dcterms:created>
  <dcterms:modified xmlns:dcterms="http://purl.org/dc/terms/" xmlns:xsi="http://www.w3.org/2001/XMLSchema-instance" xsi:type="dcterms:W3CDTF">2026-09-10T22:25:00+00:00Z</dcterms:modified>
</cp:coreProperties>
</file>