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Buchungen" sheetId="3" state="visible" r:id="rId3"/>
    <sheet xmlns:r="http://schemas.openxmlformats.org/officeDocument/2006/relationships" name="Parameter" sheetId="4" state="visible" r:id="rId4"/>
  </sheets>
  <definedNames>
    <definedName name="_xlnm._FilterDatabase" localSheetId="0" hidden="1">'Übersicht'!$A$7:$I$107</definedName>
    <definedName name="_xlnm._FilterDatabase" localSheetId="1" hidden="1">'Objekte'!$A$3:$G$103</definedName>
    <definedName name="_xlnm._FilterDatabase" localSheetId="2" hidden="1">'Buchungen'!$A$3:$K$103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#,##0.00 &quot;m²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5A665F"/>
      <sz val="9"/>
    </font>
    <font>
      <name val="Aptos"/>
      <b val="1"/>
      <color rgb="00FFFFFF"/>
      <sz val="10"/>
    </font>
    <font>
      <name val="Aptos"/>
      <b val="1"/>
      <color rgb="001F1F1F"/>
      <sz val="10"/>
    </font>
    <font>
      <name val="Aptos"/>
      <color rgb="001F1F1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Arbeitsmappe</author>
  </authors>
  <commentList>
    <comment ref="A3" authorId="0" shapeId="0">
      <text>
        <t>Eindeutige interne Kennung des Reinigungsobjekts.</t>
      </text>
    </comment>
    <comment ref="E3" authorId="0" shapeId="0">
      <text>
        <t>Editierbare Zielmarge für den manuellen Objektvergleich.</t>
      </text>
    </comment>
    <comment ref="G3" authorId="0" shapeId="0">
      <text>
        <t>Nur aktive Objekte werden in der Übersicht ausgewertet.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A3" authorId="0" shapeId="0">
      <text>
        <t>Eindeutige interne Kennung des Vorgangs.</t>
      </text>
    </comment>
    <comment ref="C3" authorId="0" shapeId="0">
      <text>
        <t>Die Objekt-ID muss im Blatt Objekte vorhanden und aktiv sein.</t>
      </text>
    </comment>
    <comment ref="I3" authorId="0" shapeId="0">
      <text>
        <t>Berechnung aus Menge mal Wert je Einheit. Die Zelle ist nicht als Eingabe vorgesehen.</t>
      </text>
    </comment>
    <comment ref="K3" authorId="0" shapeId="0">
      <text>
        <t>Der Hinweis prüft nur die in dieser Arbeitsmappe vorhandenen Eingaben und ersetzt keine externe Kontrolle.</t>
      </text>
    </comment>
  </commentList>
</comments>
</file>

<file path=xl/comments/comment3.xml><?xml version="1.0" encoding="utf-8"?>
<comments xmlns="http://schemas.openxmlformats.org/spreadsheetml/2006/main">
  <authors>
    <author>Arbeitsmappe</author>
  </authors>
  <commentList>
    <comment ref="B3" authorId="0" shapeId="0">
      <text>
        <t>Startdatum der objektbezogenen Auswertung.</t>
      </text>
    </comment>
    <comment ref="B4" authorId="0" shapeId="0">
      <text>
        <t>Enddatum der objektbezogenen Auswertung.</t>
      </text>
    </comment>
    <comment ref="B5" authorId="0" shapeId="0">
      <text>
        <t>Nur Buchungen mit diesem Status fließen in die Übersicht ein.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7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19" customWidth="1" min="3" max="3"/>
    <col width="14" customWidth="1" min="4" max="4"/>
    <col width="16" customWidth="1" min="5" max="5"/>
    <col width="16" customWidth="1" min="6" max="6"/>
    <col width="17" customWidth="1" min="7" max="7"/>
    <col width="14" customWidth="1" min="8" max="8"/>
    <col width="22" customWidth="1" min="9" max="9"/>
  </cols>
  <sheetData>
    <row r="1" ht="25" customHeight="1">
      <c r="A1" s="1" t="inlineStr">
        <is>
          <t>Kostenstellenrechnung Reinigungsobjekte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0" customHeight="1">
      <c r="A2" s="4" t="inlineStr">
        <is>
          <t>Auswertung des gewählten Zeitraums; sämtliche Objekt- und Buchungsbeispiele sind fiktiv.</t>
        </is>
      </c>
    </row>
    <row r="3">
      <c r="A3" s="5" t="inlineStr">
        <is>
          <t>Zeitraum von</t>
        </is>
      </c>
      <c r="B3" s="6">
        <f>IF(Parameter!$B$3="","",Parameter!$B$3)</f>
        <v/>
      </c>
      <c r="C3" s="5" t="inlineStr">
        <is>
          <t>Zeitraum bis</t>
        </is>
      </c>
      <c r="D3" s="6">
        <f>IF(Parameter!$B$4="","",Parameter!$B$4)</f>
        <v/>
      </c>
      <c r="E3" s="5" t="inlineStr">
        <is>
          <t>Aktive Objekte</t>
        </is>
      </c>
      <c r="F3" s="7">
        <f>COUNTIFS(Objekte!$A$4:$A$103,"&lt;&gt;",Objekte!$G$4:$G$103,"Aktiv")</f>
        <v/>
      </c>
      <c r="G3" s="5" t="inlineStr">
        <is>
          <t>Objekte prüfen</t>
        </is>
      </c>
      <c r="H3" s="7">
        <f>COUNTIF($I$8:$I$107,"Prüfen")</f>
        <v/>
      </c>
    </row>
    <row r="4">
      <c r="A4" s="5" t="inlineStr">
        <is>
          <t>Gesamterlöse</t>
        </is>
      </c>
      <c r="B4" s="8">
        <f>IF(OR(Parameter!$B$3="",Parameter!$B$4=""),"",SUM($E$8:$E$107))</f>
        <v/>
      </c>
      <c r="C4" s="5" t="inlineStr">
        <is>
          <t>Gesamtkosten</t>
        </is>
      </c>
      <c r="D4" s="8">
        <f>IF(OR(Parameter!$B$3="",Parameter!$B$4=""),"",SUM($F$8:$F$107))</f>
        <v/>
      </c>
      <c r="E4" s="5" t="inlineStr">
        <is>
          <t>Gesamtergebnis</t>
        </is>
      </c>
      <c r="F4" s="8">
        <f>IF(OR($B$4="",$D$4=""),"",$B$4-$D$4)</f>
        <v/>
      </c>
      <c r="G4" s="5" t="inlineStr">
        <is>
          <t>Ergebnismarge</t>
        </is>
      </c>
      <c r="H4" s="9">
        <f>IFERROR($F$4/$B$4,"")</f>
        <v/>
      </c>
    </row>
    <row r="5"/>
    <row r="6">
      <c r="A6" s="10" t="inlineStr">
        <is>
          <t>Objektvergleich im Auswertungszeitraum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</row>
    <row r="7" ht="28" customHeight="1">
      <c r="A7" s="11" t="inlineStr">
        <is>
          <t>Objekt-ID</t>
        </is>
      </c>
      <c r="B7" s="11" t="inlineStr">
        <is>
          <t>Kundenobjekt</t>
        </is>
      </c>
      <c r="C7" s="11" t="inlineStr">
        <is>
          <t>Zuständigkeit</t>
        </is>
      </c>
      <c r="D7" s="11" t="inlineStr">
        <is>
          <t>Zielmarge</t>
        </is>
      </c>
      <c r="E7" s="11" t="inlineStr">
        <is>
          <t>Erlöse</t>
        </is>
      </c>
      <c r="F7" s="11" t="inlineStr">
        <is>
          <t>Kosten</t>
        </is>
      </c>
      <c r="G7" s="11" t="inlineStr">
        <is>
          <t>Ergebnis</t>
        </is>
      </c>
      <c r="H7" s="11" t="inlineStr">
        <is>
          <t>Marge</t>
        </is>
      </c>
      <c r="I7" s="11" t="inlineStr">
        <is>
          <t>Entscheidungshinweis</t>
        </is>
      </c>
    </row>
    <row r="8">
      <c r="A8" s="12">
        <f>IF(OR(Objekte!A4="",Objekte!G4&lt;&gt;"Aktiv"),"",Objekte!A4)</f>
        <v/>
      </c>
      <c r="B8" s="12">
        <f>IF($A8="","",Objekte!B4)</f>
        <v/>
      </c>
      <c r="C8" s="12">
        <f>IF($A8="","",Objekte!C4)</f>
        <v/>
      </c>
      <c r="D8" s="13">
        <f>IF($A8="","",Objekte!E4)</f>
        <v/>
      </c>
      <c r="E8" s="14">
        <f>IF(OR($A8="",Parameter!$B$3="",Parameter!$B$4=""),"",SUMIFS(Buchungen!$I$4:$I$103,Buchungen!$C$4:$C$103,$A8,Buchungen!$D$4:$D$103,"Erlös",Buchungen!$J$4:$J$103,Parameter!$B$5,Buchungen!$B$4:$B$103,"&gt;="&amp;Parameter!$B$3,Buchungen!$B$4:$B$103,"&lt;="&amp;Parameter!$B$4,Buchungen!$K$4:$K$103,""))</f>
        <v/>
      </c>
      <c r="F8" s="14">
        <f>IF(OR($A8="",Parameter!$B$3="",Parameter!$B$4=""),"",SUMIFS(Buchungen!$I$4:$I$103,Buchungen!$C$4:$C$103,$A8,Buchungen!$D$4:$D$103,"Kosten",Buchungen!$J$4:$J$103,Parameter!$B$5,Buchungen!$B$4:$B$103,"&gt;="&amp;Parameter!$B$3,Buchungen!$B$4:$B$103,"&lt;="&amp;Parameter!$B$4,Buchungen!$K$4:$K$103,""))</f>
        <v/>
      </c>
      <c r="G8" s="14">
        <f>IF(OR($A8="",$E8="",$F8=""),"",$E8-$F8)</f>
        <v/>
      </c>
      <c r="H8" s="13">
        <f>IFERROR($G8/$E8,"")</f>
        <v/>
      </c>
      <c r="I8" s="12">
        <f>IF($A8="","",IF($E8=0,"Prüfen",IF($H8&lt;$D8,"Prüfen","Im Ziel")))</f>
        <v/>
      </c>
    </row>
    <row r="9">
      <c r="A9" s="15">
        <f>IF(OR(Objekte!A5="",Objekte!G5&lt;&gt;"Aktiv"),"",Objekte!A5)</f>
        <v/>
      </c>
      <c r="B9" s="15">
        <f>IF($A9="","",Objekte!B5)</f>
        <v/>
      </c>
      <c r="C9" s="15">
        <f>IF($A9="","",Objekte!C5)</f>
        <v/>
      </c>
      <c r="D9" s="16">
        <f>IF($A9="","",Objekte!E5)</f>
        <v/>
      </c>
      <c r="E9" s="17">
        <f>IF(OR($A9="",Parameter!$B$3="",Parameter!$B$4=""),"",SUMIFS(Buchungen!$I$4:$I$103,Buchungen!$C$4:$C$103,$A9,Buchungen!$D$4:$D$103,"Erlös",Buchungen!$J$4:$J$103,Parameter!$B$5,Buchungen!$B$4:$B$103,"&gt;="&amp;Parameter!$B$3,Buchungen!$B$4:$B$103,"&lt;="&amp;Parameter!$B$4,Buchungen!$K$4:$K$103,""))</f>
        <v/>
      </c>
      <c r="F9" s="17">
        <f>IF(OR($A9="",Parameter!$B$3="",Parameter!$B$4=""),"",SUMIFS(Buchungen!$I$4:$I$103,Buchungen!$C$4:$C$103,$A9,Buchungen!$D$4:$D$103,"Kosten",Buchungen!$J$4:$J$103,Parameter!$B$5,Buchungen!$B$4:$B$103,"&gt;="&amp;Parameter!$B$3,Buchungen!$B$4:$B$103,"&lt;="&amp;Parameter!$B$4,Buchungen!$K$4:$K$103,""))</f>
        <v/>
      </c>
      <c r="G9" s="17">
        <f>IF(OR($A9="",$E9="",$F9=""),"",$E9-$F9)</f>
        <v/>
      </c>
      <c r="H9" s="16">
        <f>IFERROR($G9/$E9,"")</f>
        <v/>
      </c>
      <c r="I9" s="15">
        <f>IF($A9="","",IF($E9=0,"Prüfen",IF($H9&lt;$D9,"Prüfen","Im Ziel")))</f>
        <v/>
      </c>
    </row>
    <row r="10">
      <c r="A10" s="12">
        <f>IF(OR(Objekte!A6="",Objekte!G6&lt;&gt;"Aktiv"),"",Objekte!A6)</f>
        <v/>
      </c>
      <c r="B10" s="12">
        <f>IF($A10="","",Objekte!B6)</f>
        <v/>
      </c>
      <c r="C10" s="12">
        <f>IF($A10="","",Objekte!C6)</f>
        <v/>
      </c>
      <c r="D10" s="13">
        <f>IF($A10="","",Objekte!E6)</f>
        <v/>
      </c>
      <c r="E10" s="14">
        <f>IF(OR($A10="",Parameter!$B$3="",Parameter!$B$4=""),"",SUMIFS(Buchungen!$I$4:$I$103,Buchungen!$C$4:$C$103,$A10,Buchungen!$D$4:$D$103,"Erlös",Buchungen!$J$4:$J$103,Parameter!$B$5,Buchungen!$B$4:$B$103,"&gt;="&amp;Parameter!$B$3,Buchungen!$B$4:$B$103,"&lt;="&amp;Parameter!$B$4,Buchungen!$K$4:$K$103,""))</f>
        <v/>
      </c>
      <c r="F10" s="14">
        <f>IF(OR($A10="",Parameter!$B$3="",Parameter!$B$4=""),"",SUMIFS(Buchungen!$I$4:$I$103,Buchungen!$C$4:$C$103,$A10,Buchungen!$D$4:$D$103,"Kosten",Buchungen!$J$4:$J$103,Parameter!$B$5,Buchungen!$B$4:$B$103,"&gt;="&amp;Parameter!$B$3,Buchungen!$B$4:$B$103,"&lt;="&amp;Parameter!$B$4,Buchungen!$K$4:$K$103,""))</f>
        <v/>
      </c>
      <c r="G10" s="14">
        <f>IF(OR($A10="",$E10="",$F10=""),"",$E10-$F10)</f>
        <v/>
      </c>
      <c r="H10" s="13">
        <f>IFERROR($G10/$E10,"")</f>
        <v/>
      </c>
      <c r="I10" s="12">
        <f>IF($A10="","",IF($E10=0,"Prüfen",IF($H10&lt;$D10,"Prüfen","Im Ziel")))</f>
        <v/>
      </c>
    </row>
    <row r="11">
      <c r="A11" s="15">
        <f>IF(OR(Objekte!A7="",Objekte!G7&lt;&gt;"Aktiv"),"",Objekte!A7)</f>
        <v/>
      </c>
      <c r="B11" s="15">
        <f>IF($A11="","",Objekte!B7)</f>
        <v/>
      </c>
      <c r="C11" s="15">
        <f>IF($A11="","",Objekte!C7)</f>
        <v/>
      </c>
      <c r="D11" s="16">
        <f>IF($A11="","",Objekte!E7)</f>
        <v/>
      </c>
      <c r="E11" s="17">
        <f>IF(OR($A11="",Parameter!$B$3="",Parameter!$B$4=""),"",SUMIFS(Buchungen!$I$4:$I$103,Buchungen!$C$4:$C$103,$A11,Buchungen!$D$4:$D$103,"Erlös",Buchungen!$J$4:$J$103,Parameter!$B$5,Buchungen!$B$4:$B$103,"&gt;="&amp;Parameter!$B$3,Buchungen!$B$4:$B$103,"&lt;="&amp;Parameter!$B$4,Buchungen!$K$4:$K$103,""))</f>
        <v/>
      </c>
      <c r="F11" s="17">
        <f>IF(OR($A11="",Parameter!$B$3="",Parameter!$B$4=""),"",SUMIFS(Buchungen!$I$4:$I$103,Buchungen!$C$4:$C$103,$A11,Buchungen!$D$4:$D$103,"Kosten",Buchungen!$J$4:$J$103,Parameter!$B$5,Buchungen!$B$4:$B$103,"&gt;="&amp;Parameter!$B$3,Buchungen!$B$4:$B$103,"&lt;="&amp;Parameter!$B$4,Buchungen!$K$4:$K$103,""))</f>
        <v/>
      </c>
      <c r="G11" s="17">
        <f>IF(OR($A11="",$E11="",$F11=""),"",$E11-$F11)</f>
        <v/>
      </c>
      <c r="H11" s="16">
        <f>IFERROR($G11/$E11,"")</f>
        <v/>
      </c>
      <c r="I11" s="15">
        <f>IF($A11="","",IF($E11=0,"Prüfen",IF($H11&lt;$D11,"Prüfen","Im Ziel")))</f>
        <v/>
      </c>
    </row>
    <row r="12">
      <c r="A12" s="12">
        <f>IF(OR(Objekte!A8="",Objekte!G8&lt;&gt;"Aktiv"),"",Objekte!A8)</f>
        <v/>
      </c>
      <c r="B12" s="12">
        <f>IF($A12="","",Objekte!B8)</f>
        <v/>
      </c>
      <c r="C12" s="12">
        <f>IF($A12="","",Objekte!C8)</f>
        <v/>
      </c>
      <c r="D12" s="13">
        <f>IF($A12="","",Objekte!E8)</f>
        <v/>
      </c>
      <c r="E12" s="14">
        <f>IF(OR($A12="",Parameter!$B$3="",Parameter!$B$4=""),"",SUMIFS(Buchungen!$I$4:$I$103,Buchungen!$C$4:$C$103,$A12,Buchungen!$D$4:$D$103,"Erlös",Buchungen!$J$4:$J$103,Parameter!$B$5,Buchungen!$B$4:$B$103,"&gt;="&amp;Parameter!$B$3,Buchungen!$B$4:$B$103,"&lt;="&amp;Parameter!$B$4,Buchungen!$K$4:$K$103,""))</f>
        <v/>
      </c>
      <c r="F12" s="14">
        <f>IF(OR($A12="",Parameter!$B$3="",Parameter!$B$4=""),"",SUMIFS(Buchungen!$I$4:$I$103,Buchungen!$C$4:$C$103,$A12,Buchungen!$D$4:$D$103,"Kosten",Buchungen!$J$4:$J$103,Parameter!$B$5,Buchungen!$B$4:$B$103,"&gt;="&amp;Parameter!$B$3,Buchungen!$B$4:$B$103,"&lt;="&amp;Parameter!$B$4,Buchungen!$K$4:$K$103,""))</f>
        <v/>
      </c>
      <c r="G12" s="14">
        <f>IF(OR($A12="",$E12="",$F12=""),"",$E12-$F12)</f>
        <v/>
      </c>
      <c r="H12" s="13">
        <f>IFERROR($G12/$E12,"")</f>
        <v/>
      </c>
      <c r="I12" s="12">
        <f>IF($A12="","",IF($E12=0,"Prüfen",IF($H12&lt;$D12,"Prüfen","Im Ziel")))</f>
        <v/>
      </c>
    </row>
    <row r="13">
      <c r="A13" s="15">
        <f>IF(OR(Objekte!A9="",Objekte!G9&lt;&gt;"Aktiv"),"",Objekte!A9)</f>
        <v/>
      </c>
      <c r="B13" s="15">
        <f>IF($A13="","",Objekte!B9)</f>
        <v/>
      </c>
      <c r="C13" s="15">
        <f>IF($A13="","",Objekte!C9)</f>
        <v/>
      </c>
      <c r="D13" s="16">
        <f>IF($A13="","",Objekte!E9)</f>
        <v/>
      </c>
      <c r="E13" s="17">
        <f>IF(OR($A13="",Parameter!$B$3="",Parameter!$B$4=""),"",SUMIFS(Buchungen!$I$4:$I$103,Buchungen!$C$4:$C$103,$A13,Buchungen!$D$4:$D$103,"Erlös",Buchungen!$J$4:$J$103,Parameter!$B$5,Buchungen!$B$4:$B$103,"&gt;="&amp;Parameter!$B$3,Buchungen!$B$4:$B$103,"&lt;="&amp;Parameter!$B$4,Buchungen!$K$4:$K$103,""))</f>
        <v/>
      </c>
      <c r="F13" s="17">
        <f>IF(OR($A13="",Parameter!$B$3="",Parameter!$B$4=""),"",SUMIFS(Buchungen!$I$4:$I$103,Buchungen!$C$4:$C$103,$A13,Buchungen!$D$4:$D$103,"Kosten",Buchungen!$J$4:$J$103,Parameter!$B$5,Buchungen!$B$4:$B$103,"&gt;="&amp;Parameter!$B$3,Buchungen!$B$4:$B$103,"&lt;="&amp;Parameter!$B$4,Buchungen!$K$4:$K$103,""))</f>
        <v/>
      </c>
      <c r="G13" s="17">
        <f>IF(OR($A13="",$E13="",$F13=""),"",$E13-$F13)</f>
        <v/>
      </c>
      <c r="H13" s="16">
        <f>IFERROR($G13/$E13,"")</f>
        <v/>
      </c>
      <c r="I13" s="15">
        <f>IF($A13="","",IF($E13=0,"Prüfen",IF($H13&lt;$D13,"Prüfen","Im Ziel")))</f>
        <v/>
      </c>
    </row>
    <row r="14">
      <c r="A14" s="12">
        <f>IF(OR(Objekte!A10="",Objekte!G10&lt;&gt;"Aktiv"),"",Objekte!A10)</f>
        <v/>
      </c>
      <c r="B14" s="12">
        <f>IF($A14="","",Objekte!B10)</f>
        <v/>
      </c>
      <c r="C14" s="12">
        <f>IF($A14="","",Objekte!C10)</f>
        <v/>
      </c>
      <c r="D14" s="13">
        <f>IF($A14="","",Objekte!E10)</f>
        <v/>
      </c>
      <c r="E14" s="14">
        <f>IF(OR($A14="",Parameter!$B$3="",Parameter!$B$4=""),"",SUMIFS(Buchungen!$I$4:$I$103,Buchungen!$C$4:$C$103,$A14,Buchungen!$D$4:$D$103,"Erlös",Buchungen!$J$4:$J$103,Parameter!$B$5,Buchungen!$B$4:$B$103,"&gt;="&amp;Parameter!$B$3,Buchungen!$B$4:$B$103,"&lt;="&amp;Parameter!$B$4,Buchungen!$K$4:$K$103,""))</f>
        <v/>
      </c>
      <c r="F14" s="14">
        <f>IF(OR($A14="",Parameter!$B$3="",Parameter!$B$4=""),"",SUMIFS(Buchungen!$I$4:$I$103,Buchungen!$C$4:$C$103,$A14,Buchungen!$D$4:$D$103,"Kosten",Buchungen!$J$4:$J$103,Parameter!$B$5,Buchungen!$B$4:$B$103,"&gt;="&amp;Parameter!$B$3,Buchungen!$B$4:$B$103,"&lt;="&amp;Parameter!$B$4,Buchungen!$K$4:$K$103,""))</f>
        <v/>
      </c>
      <c r="G14" s="14">
        <f>IF(OR($A14="",$E14="",$F14=""),"",$E14-$F14)</f>
        <v/>
      </c>
      <c r="H14" s="13">
        <f>IFERROR($G14/$E14,"")</f>
        <v/>
      </c>
      <c r="I14" s="12">
        <f>IF($A14="","",IF($E14=0,"Prüfen",IF($H14&lt;$D14,"Prüfen","Im Ziel")))</f>
        <v/>
      </c>
    </row>
    <row r="15">
      <c r="A15" s="15">
        <f>IF(OR(Objekte!A11="",Objekte!G11&lt;&gt;"Aktiv"),"",Objekte!A11)</f>
        <v/>
      </c>
      <c r="B15" s="15">
        <f>IF($A15="","",Objekte!B11)</f>
        <v/>
      </c>
      <c r="C15" s="15">
        <f>IF($A15="","",Objekte!C11)</f>
        <v/>
      </c>
      <c r="D15" s="16">
        <f>IF($A15="","",Objekte!E11)</f>
        <v/>
      </c>
      <c r="E15" s="17">
        <f>IF(OR($A15="",Parameter!$B$3="",Parameter!$B$4=""),"",SUMIFS(Buchungen!$I$4:$I$103,Buchungen!$C$4:$C$103,$A15,Buchungen!$D$4:$D$103,"Erlös",Buchungen!$J$4:$J$103,Parameter!$B$5,Buchungen!$B$4:$B$103,"&gt;="&amp;Parameter!$B$3,Buchungen!$B$4:$B$103,"&lt;="&amp;Parameter!$B$4,Buchungen!$K$4:$K$103,""))</f>
        <v/>
      </c>
      <c r="F15" s="17">
        <f>IF(OR($A15="",Parameter!$B$3="",Parameter!$B$4=""),"",SUMIFS(Buchungen!$I$4:$I$103,Buchungen!$C$4:$C$103,$A15,Buchungen!$D$4:$D$103,"Kosten",Buchungen!$J$4:$J$103,Parameter!$B$5,Buchungen!$B$4:$B$103,"&gt;="&amp;Parameter!$B$3,Buchungen!$B$4:$B$103,"&lt;="&amp;Parameter!$B$4,Buchungen!$K$4:$K$103,""))</f>
        <v/>
      </c>
      <c r="G15" s="17">
        <f>IF(OR($A15="",$E15="",$F15=""),"",$E15-$F15)</f>
        <v/>
      </c>
      <c r="H15" s="16">
        <f>IFERROR($G15/$E15,"")</f>
        <v/>
      </c>
      <c r="I15" s="15">
        <f>IF($A15="","",IF($E15=0,"Prüfen",IF($H15&lt;$D15,"Prüfen","Im Ziel")))</f>
        <v/>
      </c>
    </row>
    <row r="16">
      <c r="A16" s="12">
        <f>IF(OR(Objekte!A12="",Objekte!G12&lt;&gt;"Aktiv"),"",Objekte!A12)</f>
        <v/>
      </c>
      <c r="B16" s="12">
        <f>IF($A16="","",Objekte!B12)</f>
        <v/>
      </c>
      <c r="C16" s="12">
        <f>IF($A16="","",Objekte!C12)</f>
        <v/>
      </c>
      <c r="D16" s="13">
        <f>IF($A16="","",Objekte!E12)</f>
        <v/>
      </c>
      <c r="E16" s="14">
        <f>IF(OR($A16="",Parameter!$B$3="",Parameter!$B$4=""),"",SUMIFS(Buchungen!$I$4:$I$103,Buchungen!$C$4:$C$103,$A16,Buchungen!$D$4:$D$103,"Erlös",Buchungen!$J$4:$J$103,Parameter!$B$5,Buchungen!$B$4:$B$103,"&gt;="&amp;Parameter!$B$3,Buchungen!$B$4:$B$103,"&lt;="&amp;Parameter!$B$4,Buchungen!$K$4:$K$103,""))</f>
        <v/>
      </c>
      <c r="F16" s="14">
        <f>IF(OR($A16="",Parameter!$B$3="",Parameter!$B$4=""),"",SUMIFS(Buchungen!$I$4:$I$103,Buchungen!$C$4:$C$103,$A16,Buchungen!$D$4:$D$103,"Kosten",Buchungen!$J$4:$J$103,Parameter!$B$5,Buchungen!$B$4:$B$103,"&gt;="&amp;Parameter!$B$3,Buchungen!$B$4:$B$103,"&lt;="&amp;Parameter!$B$4,Buchungen!$K$4:$K$103,""))</f>
        <v/>
      </c>
      <c r="G16" s="14">
        <f>IF(OR($A16="",$E16="",$F16=""),"",$E16-$F16)</f>
        <v/>
      </c>
      <c r="H16" s="13">
        <f>IFERROR($G16/$E16,"")</f>
        <v/>
      </c>
      <c r="I16" s="12">
        <f>IF($A16="","",IF($E16=0,"Prüfen",IF($H16&lt;$D16,"Prüfen","Im Ziel")))</f>
        <v/>
      </c>
    </row>
    <row r="17">
      <c r="A17" s="15">
        <f>IF(OR(Objekte!A13="",Objekte!G13&lt;&gt;"Aktiv"),"",Objekte!A13)</f>
        <v/>
      </c>
      <c r="B17" s="15">
        <f>IF($A17="","",Objekte!B13)</f>
        <v/>
      </c>
      <c r="C17" s="15">
        <f>IF($A17="","",Objekte!C13)</f>
        <v/>
      </c>
      <c r="D17" s="16">
        <f>IF($A17="","",Objekte!E13)</f>
        <v/>
      </c>
      <c r="E17" s="17">
        <f>IF(OR($A17="",Parameter!$B$3="",Parameter!$B$4=""),"",SUMIFS(Buchungen!$I$4:$I$103,Buchungen!$C$4:$C$103,$A17,Buchungen!$D$4:$D$103,"Erlös",Buchungen!$J$4:$J$103,Parameter!$B$5,Buchungen!$B$4:$B$103,"&gt;="&amp;Parameter!$B$3,Buchungen!$B$4:$B$103,"&lt;="&amp;Parameter!$B$4,Buchungen!$K$4:$K$103,""))</f>
        <v/>
      </c>
      <c r="F17" s="17">
        <f>IF(OR($A17="",Parameter!$B$3="",Parameter!$B$4=""),"",SUMIFS(Buchungen!$I$4:$I$103,Buchungen!$C$4:$C$103,$A17,Buchungen!$D$4:$D$103,"Kosten",Buchungen!$J$4:$J$103,Parameter!$B$5,Buchungen!$B$4:$B$103,"&gt;="&amp;Parameter!$B$3,Buchungen!$B$4:$B$103,"&lt;="&amp;Parameter!$B$4,Buchungen!$K$4:$K$103,""))</f>
        <v/>
      </c>
      <c r="G17" s="17">
        <f>IF(OR($A17="",$E17="",$F17=""),"",$E17-$F17)</f>
        <v/>
      </c>
      <c r="H17" s="16">
        <f>IFERROR($G17/$E17,"")</f>
        <v/>
      </c>
      <c r="I17" s="15">
        <f>IF($A17="","",IF($E17=0,"Prüfen",IF($H17&lt;$D17,"Prüfen","Im Ziel")))</f>
        <v/>
      </c>
    </row>
    <row r="18">
      <c r="A18" s="12">
        <f>IF(OR(Objekte!A14="",Objekte!G14&lt;&gt;"Aktiv"),"",Objekte!A14)</f>
        <v/>
      </c>
      <c r="B18" s="12">
        <f>IF($A18="","",Objekte!B14)</f>
        <v/>
      </c>
      <c r="C18" s="12">
        <f>IF($A18="","",Objekte!C14)</f>
        <v/>
      </c>
      <c r="D18" s="13">
        <f>IF($A18="","",Objekte!E14)</f>
        <v/>
      </c>
      <c r="E18" s="14">
        <f>IF(OR($A18="",Parameter!$B$3="",Parameter!$B$4=""),"",SUMIFS(Buchungen!$I$4:$I$103,Buchungen!$C$4:$C$103,$A18,Buchungen!$D$4:$D$103,"Erlös",Buchungen!$J$4:$J$103,Parameter!$B$5,Buchungen!$B$4:$B$103,"&gt;="&amp;Parameter!$B$3,Buchungen!$B$4:$B$103,"&lt;="&amp;Parameter!$B$4,Buchungen!$K$4:$K$103,""))</f>
        <v/>
      </c>
      <c r="F18" s="14">
        <f>IF(OR($A18="",Parameter!$B$3="",Parameter!$B$4=""),"",SUMIFS(Buchungen!$I$4:$I$103,Buchungen!$C$4:$C$103,$A18,Buchungen!$D$4:$D$103,"Kosten",Buchungen!$J$4:$J$103,Parameter!$B$5,Buchungen!$B$4:$B$103,"&gt;="&amp;Parameter!$B$3,Buchungen!$B$4:$B$103,"&lt;="&amp;Parameter!$B$4,Buchungen!$K$4:$K$103,""))</f>
        <v/>
      </c>
      <c r="G18" s="14">
        <f>IF(OR($A18="",$E18="",$F18=""),"",$E18-$F18)</f>
        <v/>
      </c>
      <c r="H18" s="13">
        <f>IFERROR($G18/$E18,"")</f>
        <v/>
      </c>
      <c r="I18" s="12">
        <f>IF($A18="","",IF($E18=0,"Prüfen",IF($H18&lt;$D18,"Prüfen","Im Ziel")))</f>
        <v/>
      </c>
    </row>
    <row r="19">
      <c r="A19" s="15">
        <f>IF(OR(Objekte!A15="",Objekte!G15&lt;&gt;"Aktiv"),"",Objekte!A15)</f>
        <v/>
      </c>
      <c r="B19" s="15">
        <f>IF($A19="","",Objekte!B15)</f>
        <v/>
      </c>
      <c r="C19" s="15">
        <f>IF($A19="","",Objekte!C15)</f>
        <v/>
      </c>
      <c r="D19" s="16">
        <f>IF($A19="","",Objekte!E15)</f>
        <v/>
      </c>
      <c r="E19" s="17">
        <f>IF(OR($A19="",Parameter!$B$3="",Parameter!$B$4=""),"",SUMIFS(Buchungen!$I$4:$I$103,Buchungen!$C$4:$C$103,$A19,Buchungen!$D$4:$D$103,"Erlös",Buchungen!$J$4:$J$103,Parameter!$B$5,Buchungen!$B$4:$B$103,"&gt;="&amp;Parameter!$B$3,Buchungen!$B$4:$B$103,"&lt;="&amp;Parameter!$B$4,Buchungen!$K$4:$K$103,""))</f>
        <v/>
      </c>
      <c r="F19" s="17">
        <f>IF(OR($A19="",Parameter!$B$3="",Parameter!$B$4=""),"",SUMIFS(Buchungen!$I$4:$I$103,Buchungen!$C$4:$C$103,$A19,Buchungen!$D$4:$D$103,"Kosten",Buchungen!$J$4:$J$103,Parameter!$B$5,Buchungen!$B$4:$B$103,"&gt;="&amp;Parameter!$B$3,Buchungen!$B$4:$B$103,"&lt;="&amp;Parameter!$B$4,Buchungen!$K$4:$K$103,""))</f>
        <v/>
      </c>
      <c r="G19" s="17">
        <f>IF(OR($A19="",$E19="",$F19=""),"",$E19-$F19)</f>
        <v/>
      </c>
      <c r="H19" s="16">
        <f>IFERROR($G19/$E19,"")</f>
        <v/>
      </c>
      <c r="I19" s="15">
        <f>IF($A19="","",IF($E19=0,"Prüfen",IF($H19&lt;$D19,"Prüfen","Im Ziel")))</f>
        <v/>
      </c>
    </row>
    <row r="20">
      <c r="A20" s="12">
        <f>IF(OR(Objekte!A16="",Objekte!G16&lt;&gt;"Aktiv"),"",Objekte!A16)</f>
        <v/>
      </c>
      <c r="B20" s="12">
        <f>IF($A20="","",Objekte!B16)</f>
        <v/>
      </c>
      <c r="C20" s="12">
        <f>IF($A20="","",Objekte!C16)</f>
        <v/>
      </c>
      <c r="D20" s="13">
        <f>IF($A20="","",Objekte!E16)</f>
        <v/>
      </c>
      <c r="E20" s="14">
        <f>IF(OR($A20="",Parameter!$B$3="",Parameter!$B$4=""),"",SUMIFS(Buchungen!$I$4:$I$103,Buchungen!$C$4:$C$103,$A20,Buchungen!$D$4:$D$103,"Erlös",Buchungen!$J$4:$J$103,Parameter!$B$5,Buchungen!$B$4:$B$103,"&gt;="&amp;Parameter!$B$3,Buchungen!$B$4:$B$103,"&lt;="&amp;Parameter!$B$4,Buchungen!$K$4:$K$103,""))</f>
        <v/>
      </c>
      <c r="F20" s="14">
        <f>IF(OR($A20="",Parameter!$B$3="",Parameter!$B$4=""),"",SUMIFS(Buchungen!$I$4:$I$103,Buchungen!$C$4:$C$103,$A20,Buchungen!$D$4:$D$103,"Kosten",Buchungen!$J$4:$J$103,Parameter!$B$5,Buchungen!$B$4:$B$103,"&gt;="&amp;Parameter!$B$3,Buchungen!$B$4:$B$103,"&lt;="&amp;Parameter!$B$4,Buchungen!$K$4:$K$103,""))</f>
        <v/>
      </c>
      <c r="G20" s="14">
        <f>IF(OR($A20="",$E20="",$F20=""),"",$E20-$F20)</f>
        <v/>
      </c>
      <c r="H20" s="13">
        <f>IFERROR($G20/$E20,"")</f>
        <v/>
      </c>
      <c r="I20" s="12">
        <f>IF($A20="","",IF($E20=0,"Prüfen",IF($H20&lt;$D20,"Prüfen","Im Ziel")))</f>
        <v/>
      </c>
    </row>
    <row r="21">
      <c r="A21" s="15">
        <f>IF(OR(Objekte!A17="",Objekte!G17&lt;&gt;"Aktiv"),"",Objekte!A17)</f>
        <v/>
      </c>
      <c r="B21" s="15">
        <f>IF($A21="","",Objekte!B17)</f>
        <v/>
      </c>
      <c r="C21" s="15">
        <f>IF($A21="","",Objekte!C17)</f>
        <v/>
      </c>
      <c r="D21" s="16">
        <f>IF($A21="","",Objekte!E17)</f>
        <v/>
      </c>
      <c r="E21" s="17">
        <f>IF(OR($A21="",Parameter!$B$3="",Parameter!$B$4=""),"",SUMIFS(Buchungen!$I$4:$I$103,Buchungen!$C$4:$C$103,$A21,Buchungen!$D$4:$D$103,"Erlös",Buchungen!$J$4:$J$103,Parameter!$B$5,Buchungen!$B$4:$B$103,"&gt;="&amp;Parameter!$B$3,Buchungen!$B$4:$B$103,"&lt;="&amp;Parameter!$B$4,Buchungen!$K$4:$K$103,""))</f>
        <v/>
      </c>
      <c r="F21" s="17">
        <f>IF(OR($A21="",Parameter!$B$3="",Parameter!$B$4=""),"",SUMIFS(Buchungen!$I$4:$I$103,Buchungen!$C$4:$C$103,$A21,Buchungen!$D$4:$D$103,"Kosten",Buchungen!$J$4:$J$103,Parameter!$B$5,Buchungen!$B$4:$B$103,"&gt;="&amp;Parameter!$B$3,Buchungen!$B$4:$B$103,"&lt;="&amp;Parameter!$B$4,Buchungen!$K$4:$K$103,""))</f>
        <v/>
      </c>
      <c r="G21" s="17">
        <f>IF(OR($A21="",$E21="",$F21=""),"",$E21-$F21)</f>
        <v/>
      </c>
      <c r="H21" s="16">
        <f>IFERROR($G21/$E21,"")</f>
        <v/>
      </c>
      <c r="I21" s="15">
        <f>IF($A21="","",IF($E21=0,"Prüfen",IF($H21&lt;$D21,"Prüfen","Im Ziel")))</f>
        <v/>
      </c>
    </row>
    <row r="22">
      <c r="A22" s="12">
        <f>IF(OR(Objekte!A18="",Objekte!G18&lt;&gt;"Aktiv"),"",Objekte!A18)</f>
        <v/>
      </c>
      <c r="B22" s="12">
        <f>IF($A22="","",Objekte!B18)</f>
        <v/>
      </c>
      <c r="C22" s="12">
        <f>IF($A22="","",Objekte!C18)</f>
        <v/>
      </c>
      <c r="D22" s="13">
        <f>IF($A22="","",Objekte!E18)</f>
        <v/>
      </c>
      <c r="E22" s="14">
        <f>IF(OR($A22="",Parameter!$B$3="",Parameter!$B$4=""),"",SUMIFS(Buchungen!$I$4:$I$103,Buchungen!$C$4:$C$103,$A22,Buchungen!$D$4:$D$103,"Erlös",Buchungen!$J$4:$J$103,Parameter!$B$5,Buchungen!$B$4:$B$103,"&gt;="&amp;Parameter!$B$3,Buchungen!$B$4:$B$103,"&lt;="&amp;Parameter!$B$4,Buchungen!$K$4:$K$103,""))</f>
        <v/>
      </c>
      <c r="F22" s="14">
        <f>IF(OR($A22="",Parameter!$B$3="",Parameter!$B$4=""),"",SUMIFS(Buchungen!$I$4:$I$103,Buchungen!$C$4:$C$103,$A22,Buchungen!$D$4:$D$103,"Kosten",Buchungen!$J$4:$J$103,Parameter!$B$5,Buchungen!$B$4:$B$103,"&gt;="&amp;Parameter!$B$3,Buchungen!$B$4:$B$103,"&lt;="&amp;Parameter!$B$4,Buchungen!$K$4:$K$103,""))</f>
        <v/>
      </c>
      <c r="G22" s="14">
        <f>IF(OR($A22="",$E22="",$F22=""),"",$E22-$F22)</f>
        <v/>
      </c>
      <c r="H22" s="13">
        <f>IFERROR($G22/$E22,"")</f>
        <v/>
      </c>
      <c r="I22" s="12">
        <f>IF($A22="","",IF($E22=0,"Prüfen",IF($H22&lt;$D22,"Prüfen","Im Ziel")))</f>
        <v/>
      </c>
    </row>
    <row r="23">
      <c r="A23" s="15">
        <f>IF(OR(Objekte!A19="",Objekte!G19&lt;&gt;"Aktiv"),"",Objekte!A19)</f>
        <v/>
      </c>
      <c r="B23" s="15">
        <f>IF($A23="","",Objekte!B19)</f>
        <v/>
      </c>
      <c r="C23" s="15">
        <f>IF($A23="","",Objekte!C19)</f>
        <v/>
      </c>
      <c r="D23" s="16">
        <f>IF($A23="","",Objekte!E19)</f>
        <v/>
      </c>
      <c r="E23" s="17">
        <f>IF(OR($A23="",Parameter!$B$3="",Parameter!$B$4=""),"",SUMIFS(Buchungen!$I$4:$I$103,Buchungen!$C$4:$C$103,$A23,Buchungen!$D$4:$D$103,"Erlös",Buchungen!$J$4:$J$103,Parameter!$B$5,Buchungen!$B$4:$B$103,"&gt;="&amp;Parameter!$B$3,Buchungen!$B$4:$B$103,"&lt;="&amp;Parameter!$B$4,Buchungen!$K$4:$K$103,""))</f>
        <v/>
      </c>
      <c r="F23" s="17">
        <f>IF(OR($A23="",Parameter!$B$3="",Parameter!$B$4=""),"",SUMIFS(Buchungen!$I$4:$I$103,Buchungen!$C$4:$C$103,$A23,Buchungen!$D$4:$D$103,"Kosten",Buchungen!$J$4:$J$103,Parameter!$B$5,Buchungen!$B$4:$B$103,"&gt;="&amp;Parameter!$B$3,Buchungen!$B$4:$B$103,"&lt;="&amp;Parameter!$B$4,Buchungen!$K$4:$K$103,""))</f>
        <v/>
      </c>
      <c r="G23" s="17">
        <f>IF(OR($A23="",$E23="",$F23=""),"",$E23-$F23)</f>
        <v/>
      </c>
      <c r="H23" s="16">
        <f>IFERROR($G23/$E23,"")</f>
        <v/>
      </c>
      <c r="I23" s="15">
        <f>IF($A23="","",IF($E23=0,"Prüfen",IF($H23&lt;$D23,"Prüfen","Im Ziel")))</f>
        <v/>
      </c>
    </row>
    <row r="24">
      <c r="A24" s="12">
        <f>IF(OR(Objekte!A20="",Objekte!G20&lt;&gt;"Aktiv"),"",Objekte!A20)</f>
        <v/>
      </c>
      <c r="B24" s="12">
        <f>IF($A24="","",Objekte!B20)</f>
        <v/>
      </c>
      <c r="C24" s="12">
        <f>IF($A24="","",Objekte!C20)</f>
        <v/>
      </c>
      <c r="D24" s="13">
        <f>IF($A24="","",Objekte!E20)</f>
        <v/>
      </c>
      <c r="E24" s="14">
        <f>IF(OR($A24="",Parameter!$B$3="",Parameter!$B$4=""),"",SUMIFS(Buchungen!$I$4:$I$103,Buchungen!$C$4:$C$103,$A24,Buchungen!$D$4:$D$103,"Erlös",Buchungen!$J$4:$J$103,Parameter!$B$5,Buchungen!$B$4:$B$103,"&gt;="&amp;Parameter!$B$3,Buchungen!$B$4:$B$103,"&lt;="&amp;Parameter!$B$4,Buchungen!$K$4:$K$103,""))</f>
        <v/>
      </c>
      <c r="F24" s="14">
        <f>IF(OR($A24="",Parameter!$B$3="",Parameter!$B$4=""),"",SUMIFS(Buchungen!$I$4:$I$103,Buchungen!$C$4:$C$103,$A24,Buchungen!$D$4:$D$103,"Kosten",Buchungen!$J$4:$J$103,Parameter!$B$5,Buchungen!$B$4:$B$103,"&gt;="&amp;Parameter!$B$3,Buchungen!$B$4:$B$103,"&lt;="&amp;Parameter!$B$4,Buchungen!$K$4:$K$103,""))</f>
        <v/>
      </c>
      <c r="G24" s="14">
        <f>IF(OR($A24="",$E24="",$F24=""),"",$E24-$F24)</f>
        <v/>
      </c>
      <c r="H24" s="13">
        <f>IFERROR($G24/$E24,"")</f>
        <v/>
      </c>
      <c r="I24" s="12">
        <f>IF($A24="","",IF($E24=0,"Prüfen",IF($H24&lt;$D24,"Prüfen","Im Ziel")))</f>
        <v/>
      </c>
    </row>
    <row r="25">
      <c r="A25" s="15">
        <f>IF(OR(Objekte!A21="",Objekte!G21&lt;&gt;"Aktiv"),"",Objekte!A21)</f>
        <v/>
      </c>
      <c r="B25" s="15">
        <f>IF($A25="","",Objekte!B21)</f>
        <v/>
      </c>
      <c r="C25" s="15">
        <f>IF($A25="","",Objekte!C21)</f>
        <v/>
      </c>
      <c r="D25" s="16">
        <f>IF($A25="","",Objekte!E21)</f>
        <v/>
      </c>
      <c r="E25" s="17">
        <f>IF(OR($A25="",Parameter!$B$3="",Parameter!$B$4=""),"",SUMIFS(Buchungen!$I$4:$I$103,Buchungen!$C$4:$C$103,$A25,Buchungen!$D$4:$D$103,"Erlös",Buchungen!$J$4:$J$103,Parameter!$B$5,Buchungen!$B$4:$B$103,"&gt;="&amp;Parameter!$B$3,Buchungen!$B$4:$B$103,"&lt;="&amp;Parameter!$B$4,Buchungen!$K$4:$K$103,""))</f>
        <v/>
      </c>
      <c r="F25" s="17">
        <f>IF(OR($A25="",Parameter!$B$3="",Parameter!$B$4=""),"",SUMIFS(Buchungen!$I$4:$I$103,Buchungen!$C$4:$C$103,$A25,Buchungen!$D$4:$D$103,"Kosten",Buchungen!$J$4:$J$103,Parameter!$B$5,Buchungen!$B$4:$B$103,"&gt;="&amp;Parameter!$B$3,Buchungen!$B$4:$B$103,"&lt;="&amp;Parameter!$B$4,Buchungen!$K$4:$K$103,""))</f>
        <v/>
      </c>
      <c r="G25" s="17">
        <f>IF(OR($A25="",$E25="",$F25=""),"",$E25-$F25)</f>
        <v/>
      </c>
      <c r="H25" s="16">
        <f>IFERROR($G25/$E25,"")</f>
        <v/>
      </c>
      <c r="I25" s="15">
        <f>IF($A25="","",IF($E25=0,"Prüfen",IF($H25&lt;$D25,"Prüfen","Im Ziel")))</f>
        <v/>
      </c>
    </row>
    <row r="26">
      <c r="A26" s="12">
        <f>IF(OR(Objekte!A22="",Objekte!G22&lt;&gt;"Aktiv"),"",Objekte!A22)</f>
        <v/>
      </c>
      <c r="B26" s="12">
        <f>IF($A26="","",Objekte!B22)</f>
        <v/>
      </c>
      <c r="C26" s="12">
        <f>IF($A26="","",Objekte!C22)</f>
        <v/>
      </c>
      <c r="D26" s="13">
        <f>IF($A26="","",Objekte!E22)</f>
        <v/>
      </c>
      <c r="E26" s="14">
        <f>IF(OR($A26="",Parameter!$B$3="",Parameter!$B$4=""),"",SUMIFS(Buchungen!$I$4:$I$103,Buchungen!$C$4:$C$103,$A26,Buchungen!$D$4:$D$103,"Erlös",Buchungen!$J$4:$J$103,Parameter!$B$5,Buchungen!$B$4:$B$103,"&gt;="&amp;Parameter!$B$3,Buchungen!$B$4:$B$103,"&lt;="&amp;Parameter!$B$4,Buchungen!$K$4:$K$103,""))</f>
        <v/>
      </c>
      <c r="F26" s="14">
        <f>IF(OR($A26="",Parameter!$B$3="",Parameter!$B$4=""),"",SUMIFS(Buchungen!$I$4:$I$103,Buchungen!$C$4:$C$103,$A26,Buchungen!$D$4:$D$103,"Kosten",Buchungen!$J$4:$J$103,Parameter!$B$5,Buchungen!$B$4:$B$103,"&gt;="&amp;Parameter!$B$3,Buchungen!$B$4:$B$103,"&lt;="&amp;Parameter!$B$4,Buchungen!$K$4:$K$103,""))</f>
        <v/>
      </c>
      <c r="G26" s="14">
        <f>IF(OR($A26="",$E26="",$F26=""),"",$E26-$F26)</f>
        <v/>
      </c>
      <c r="H26" s="13">
        <f>IFERROR($G26/$E26,"")</f>
        <v/>
      </c>
      <c r="I26" s="12">
        <f>IF($A26="","",IF($E26=0,"Prüfen",IF($H26&lt;$D26,"Prüfen","Im Ziel")))</f>
        <v/>
      </c>
    </row>
    <row r="27">
      <c r="A27" s="15">
        <f>IF(OR(Objekte!A23="",Objekte!G23&lt;&gt;"Aktiv"),"",Objekte!A23)</f>
        <v/>
      </c>
      <c r="B27" s="15">
        <f>IF($A27="","",Objekte!B23)</f>
        <v/>
      </c>
      <c r="C27" s="15">
        <f>IF($A27="","",Objekte!C23)</f>
        <v/>
      </c>
      <c r="D27" s="16">
        <f>IF($A27="","",Objekte!E23)</f>
        <v/>
      </c>
      <c r="E27" s="17">
        <f>IF(OR($A27="",Parameter!$B$3="",Parameter!$B$4=""),"",SUMIFS(Buchungen!$I$4:$I$103,Buchungen!$C$4:$C$103,$A27,Buchungen!$D$4:$D$103,"Erlös",Buchungen!$J$4:$J$103,Parameter!$B$5,Buchungen!$B$4:$B$103,"&gt;="&amp;Parameter!$B$3,Buchungen!$B$4:$B$103,"&lt;="&amp;Parameter!$B$4,Buchungen!$K$4:$K$103,""))</f>
        <v/>
      </c>
      <c r="F27" s="17">
        <f>IF(OR($A27="",Parameter!$B$3="",Parameter!$B$4=""),"",SUMIFS(Buchungen!$I$4:$I$103,Buchungen!$C$4:$C$103,$A27,Buchungen!$D$4:$D$103,"Kosten",Buchungen!$J$4:$J$103,Parameter!$B$5,Buchungen!$B$4:$B$103,"&gt;="&amp;Parameter!$B$3,Buchungen!$B$4:$B$103,"&lt;="&amp;Parameter!$B$4,Buchungen!$K$4:$K$103,""))</f>
        <v/>
      </c>
      <c r="G27" s="17">
        <f>IF(OR($A27="",$E27="",$F27=""),"",$E27-$F27)</f>
        <v/>
      </c>
      <c r="H27" s="16">
        <f>IFERROR($G27/$E27,"")</f>
        <v/>
      </c>
      <c r="I27" s="15">
        <f>IF($A27="","",IF($E27=0,"Prüfen",IF($H27&lt;$D27,"Prüfen","Im Ziel")))</f>
        <v/>
      </c>
    </row>
    <row r="28">
      <c r="A28" s="12">
        <f>IF(OR(Objekte!A24="",Objekte!G24&lt;&gt;"Aktiv"),"",Objekte!A24)</f>
        <v/>
      </c>
      <c r="B28" s="12">
        <f>IF($A28="","",Objekte!B24)</f>
        <v/>
      </c>
      <c r="C28" s="12">
        <f>IF($A28="","",Objekte!C24)</f>
        <v/>
      </c>
      <c r="D28" s="13">
        <f>IF($A28="","",Objekte!E24)</f>
        <v/>
      </c>
      <c r="E28" s="14">
        <f>IF(OR($A28="",Parameter!$B$3="",Parameter!$B$4=""),"",SUMIFS(Buchungen!$I$4:$I$103,Buchungen!$C$4:$C$103,$A28,Buchungen!$D$4:$D$103,"Erlös",Buchungen!$J$4:$J$103,Parameter!$B$5,Buchungen!$B$4:$B$103,"&gt;="&amp;Parameter!$B$3,Buchungen!$B$4:$B$103,"&lt;="&amp;Parameter!$B$4,Buchungen!$K$4:$K$103,""))</f>
        <v/>
      </c>
      <c r="F28" s="14">
        <f>IF(OR($A28="",Parameter!$B$3="",Parameter!$B$4=""),"",SUMIFS(Buchungen!$I$4:$I$103,Buchungen!$C$4:$C$103,$A28,Buchungen!$D$4:$D$103,"Kosten",Buchungen!$J$4:$J$103,Parameter!$B$5,Buchungen!$B$4:$B$103,"&gt;="&amp;Parameter!$B$3,Buchungen!$B$4:$B$103,"&lt;="&amp;Parameter!$B$4,Buchungen!$K$4:$K$103,""))</f>
        <v/>
      </c>
      <c r="G28" s="14">
        <f>IF(OR($A28="",$E28="",$F28=""),"",$E28-$F28)</f>
        <v/>
      </c>
      <c r="H28" s="13">
        <f>IFERROR($G28/$E28,"")</f>
        <v/>
      </c>
      <c r="I28" s="12">
        <f>IF($A28="","",IF($E28=0,"Prüfen",IF($H28&lt;$D28,"Prüfen","Im Ziel")))</f>
        <v/>
      </c>
    </row>
    <row r="29">
      <c r="A29" s="15">
        <f>IF(OR(Objekte!A25="",Objekte!G25&lt;&gt;"Aktiv"),"",Objekte!A25)</f>
        <v/>
      </c>
      <c r="B29" s="15">
        <f>IF($A29="","",Objekte!B25)</f>
        <v/>
      </c>
      <c r="C29" s="15">
        <f>IF($A29="","",Objekte!C25)</f>
        <v/>
      </c>
      <c r="D29" s="16">
        <f>IF($A29="","",Objekte!E25)</f>
        <v/>
      </c>
      <c r="E29" s="17">
        <f>IF(OR($A29="",Parameter!$B$3="",Parameter!$B$4=""),"",SUMIFS(Buchungen!$I$4:$I$103,Buchungen!$C$4:$C$103,$A29,Buchungen!$D$4:$D$103,"Erlös",Buchungen!$J$4:$J$103,Parameter!$B$5,Buchungen!$B$4:$B$103,"&gt;="&amp;Parameter!$B$3,Buchungen!$B$4:$B$103,"&lt;="&amp;Parameter!$B$4,Buchungen!$K$4:$K$103,""))</f>
        <v/>
      </c>
      <c r="F29" s="17">
        <f>IF(OR($A29="",Parameter!$B$3="",Parameter!$B$4=""),"",SUMIFS(Buchungen!$I$4:$I$103,Buchungen!$C$4:$C$103,$A29,Buchungen!$D$4:$D$103,"Kosten",Buchungen!$J$4:$J$103,Parameter!$B$5,Buchungen!$B$4:$B$103,"&gt;="&amp;Parameter!$B$3,Buchungen!$B$4:$B$103,"&lt;="&amp;Parameter!$B$4,Buchungen!$K$4:$K$103,""))</f>
        <v/>
      </c>
      <c r="G29" s="17">
        <f>IF(OR($A29="",$E29="",$F29=""),"",$E29-$F29)</f>
        <v/>
      </c>
      <c r="H29" s="16">
        <f>IFERROR($G29/$E29,"")</f>
        <v/>
      </c>
      <c r="I29" s="15">
        <f>IF($A29="","",IF($E29=0,"Prüfen",IF($H29&lt;$D29,"Prüfen","Im Ziel")))</f>
        <v/>
      </c>
    </row>
    <row r="30">
      <c r="A30" s="12">
        <f>IF(OR(Objekte!A26="",Objekte!G26&lt;&gt;"Aktiv"),"",Objekte!A26)</f>
        <v/>
      </c>
      <c r="B30" s="12">
        <f>IF($A30="","",Objekte!B26)</f>
        <v/>
      </c>
      <c r="C30" s="12">
        <f>IF($A30="","",Objekte!C26)</f>
        <v/>
      </c>
      <c r="D30" s="13">
        <f>IF($A30="","",Objekte!E26)</f>
        <v/>
      </c>
      <c r="E30" s="14">
        <f>IF(OR($A30="",Parameter!$B$3="",Parameter!$B$4=""),"",SUMIFS(Buchungen!$I$4:$I$103,Buchungen!$C$4:$C$103,$A30,Buchungen!$D$4:$D$103,"Erlös",Buchungen!$J$4:$J$103,Parameter!$B$5,Buchungen!$B$4:$B$103,"&gt;="&amp;Parameter!$B$3,Buchungen!$B$4:$B$103,"&lt;="&amp;Parameter!$B$4,Buchungen!$K$4:$K$103,""))</f>
        <v/>
      </c>
      <c r="F30" s="14">
        <f>IF(OR($A30="",Parameter!$B$3="",Parameter!$B$4=""),"",SUMIFS(Buchungen!$I$4:$I$103,Buchungen!$C$4:$C$103,$A30,Buchungen!$D$4:$D$103,"Kosten",Buchungen!$J$4:$J$103,Parameter!$B$5,Buchungen!$B$4:$B$103,"&gt;="&amp;Parameter!$B$3,Buchungen!$B$4:$B$103,"&lt;="&amp;Parameter!$B$4,Buchungen!$K$4:$K$103,""))</f>
        <v/>
      </c>
      <c r="G30" s="14">
        <f>IF(OR($A30="",$E30="",$F30=""),"",$E30-$F30)</f>
        <v/>
      </c>
      <c r="H30" s="13">
        <f>IFERROR($G30/$E30,"")</f>
        <v/>
      </c>
      <c r="I30" s="12">
        <f>IF($A30="","",IF($E30=0,"Prüfen",IF($H30&lt;$D30,"Prüfen","Im Ziel")))</f>
        <v/>
      </c>
    </row>
    <row r="31">
      <c r="A31" s="15">
        <f>IF(OR(Objekte!A27="",Objekte!G27&lt;&gt;"Aktiv"),"",Objekte!A27)</f>
        <v/>
      </c>
      <c r="B31" s="15">
        <f>IF($A31="","",Objekte!B27)</f>
        <v/>
      </c>
      <c r="C31" s="15">
        <f>IF($A31="","",Objekte!C27)</f>
        <v/>
      </c>
      <c r="D31" s="16">
        <f>IF($A31="","",Objekte!E27)</f>
        <v/>
      </c>
      <c r="E31" s="17">
        <f>IF(OR($A31="",Parameter!$B$3="",Parameter!$B$4=""),"",SUMIFS(Buchungen!$I$4:$I$103,Buchungen!$C$4:$C$103,$A31,Buchungen!$D$4:$D$103,"Erlös",Buchungen!$J$4:$J$103,Parameter!$B$5,Buchungen!$B$4:$B$103,"&gt;="&amp;Parameter!$B$3,Buchungen!$B$4:$B$103,"&lt;="&amp;Parameter!$B$4,Buchungen!$K$4:$K$103,""))</f>
        <v/>
      </c>
      <c r="F31" s="17">
        <f>IF(OR($A31="",Parameter!$B$3="",Parameter!$B$4=""),"",SUMIFS(Buchungen!$I$4:$I$103,Buchungen!$C$4:$C$103,$A31,Buchungen!$D$4:$D$103,"Kosten",Buchungen!$J$4:$J$103,Parameter!$B$5,Buchungen!$B$4:$B$103,"&gt;="&amp;Parameter!$B$3,Buchungen!$B$4:$B$103,"&lt;="&amp;Parameter!$B$4,Buchungen!$K$4:$K$103,""))</f>
        <v/>
      </c>
      <c r="G31" s="17">
        <f>IF(OR($A31="",$E31="",$F31=""),"",$E31-$F31)</f>
        <v/>
      </c>
      <c r="H31" s="16">
        <f>IFERROR($G31/$E31,"")</f>
        <v/>
      </c>
      <c r="I31" s="15">
        <f>IF($A31="","",IF($E31=0,"Prüfen",IF($H31&lt;$D31,"Prüfen","Im Ziel")))</f>
        <v/>
      </c>
    </row>
    <row r="32">
      <c r="A32" s="12">
        <f>IF(OR(Objekte!A28="",Objekte!G28&lt;&gt;"Aktiv"),"",Objekte!A28)</f>
        <v/>
      </c>
      <c r="B32" s="12">
        <f>IF($A32="","",Objekte!B28)</f>
        <v/>
      </c>
      <c r="C32" s="12">
        <f>IF($A32="","",Objekte!C28)</f>
        <v/>
      </c>
      <c r="D32" s="13">
        <f>IF($A32="","",Objekte!E28)</f>
        <v/>
      </c>
      <c r="E32" s="14">
        <f>IF(OR($A32="",Parameter!$B$3="",Parameter!$B$4=""),"",SUMIFS(Buchungen!$I$4:$I$103,Buchungen!$C$4:$C$103,$A32,Buchungen!$D$4:$D$103,"Erlös",Buchungen!$J$4:$J$103,Parameter!$B$5,Buchungen!$B$4:$B$103,"&gt;="&amp;Parameter!$B$3,Buchungen!$B$4:$B$103,"&lt;="&amp;Parameter!$B$4,Buchungen!$K$4:$K$103,""))</f>
        <v/>
      </c>
      <c r="F32" s="14">
        <f>IF(OR($A32="",Parameter!$B$3="",Parameter!$B$4=""),"",SUMIFS(Buchungen!$I$4:$I$103,Buchungen!$C$4:$C$103,$A32,Buchungen!$D$4:$D$103,"Kosten",Buchungen!$J$4:$J$103,Parameter!$B$5,Buchungen!$B$4:$B$103,"&gt;="&amp;Parameter!$B$3,Buchungen!$B$4:$B$103,"&lt;="&amp;Parameter!$B$4,Buchungen!$K$4:$K$103,""))</f>
        <v/>
      </c>
      <c r="G32" s="14">
        <f>IF(OR($A32="",$E32="",$F32=""),"",$E32-$F32)</f>
        <v/>
      </c>
      <c r="H32" s="13">
        <f>IFERROR($G32/$E32,"")</f>
        <v/>
      </c>
      <c r="I32" s="12">
        <f>IF($A32="","",IF($E32=0,"Prüfen",IF($H32&lt;$D32,"Prüfen","Im Ziel")))</f>
        <v/>
      </c>
    </row>
    <row r="33">
      <c r="A33" s="15">
        <f>IF(OR(Objekte!A29="",Objekte!G29&lt;&gt;"Aktiv"),"",Objekte!A29)</f>
        <v/>
      </c>
      <c r="B33" s="15">
        <f>IF($A33="","",Objekte!B29)</f>
        <v/>
      </c>
      <c r="C33" s="15">
        <f>IF($A33="","",Objekte!C29)</f>
        <v/>
      </c>
      <c r="D33" s="16">
        <f>IF($A33="","",Objekte!E29)</f>
        <v/>
      </c>
      <c r="E33" s="17">
        <f>IF(OR($A33="",Parameter!$B$3="",Parameter!$B$4=""),"",SUMIFS(Buchungen!$I$4:$I$103,Buchungen!$C$4:$C$103,$A33,Buchungen!$D$4:$D$103,"Erlös",Buchungen!$J$4:$J$103,Parameter!$B$5,Buchungen!$B$4:$B$103,"&gt;="&amp;Parameter!$B$3,Buchungen!$B$4:$B$103,"&lt;="&amp;Parameter!$B$4,Buchungen!$K$4:$K$103,""))</f>
        <v/>
      </c>
      <c r="F33" s="17">
        <f>IF(OR($A33="",Parameter!$B$3="",Parameter!$B$4=""),"",SUMIFS(Buchungen!$I$4:$I$103,Buchungen!$C$4:$C$103,$A33,Buchungen!$D$4:$D$103,"Kosten",Buchungen!$J$4:$J$103,Parameter!$B$5,Buchungen!$B$4:$B$103,"&gt;="&amp;Parameter!$B$3,Buchungen!$B$4:$B$103,"&lt;="&amp;Parameter!$B$4,Buchungen!$K$4:$K$103,""))</f>
        <v/>
      </c>
      <c r="G33" s="17">
        <f>IF(OR($A33="",$E33="",$F33=""),"",$E33-$F33)</f>
        <v/>
      </c>
      <c r="H33" s="16">
        <f>IFERROR($G33/$E33,"")</f>
        <v/>
      </c>
      <c r="I33" s="15">
        <f>IF($A33="","",IF($E33=0,"Prüfen",IF($H33&lt;$D33,"Prüfen","Im Ziel")))</f>
        <v/>
      </c>
    </row>
    <row r="34">
      <c r="A34" s="12">
        <f>IF(OR(Objekte!A30="",Objekte!G30&lt;&gt;"Aktiv"),"",Objekte!A30)</f>
        <v/>
      </c>
      <c r="B34" s="12">
        <f>IF($A34="","",Objekte!B30)</f>
        <v/>
      </c>
      <c r="C34" s="12">
        <f>IF($A34="","",Objekte!C30)</f>
        <v/>
      </c>
      <c r="D34" s="13">
        <f>IF($A34="","",Objekte!E30)</f>
        <v/>
      </c>
      <c r="E34" s="14">
        <f>IF(OR($A34="",Parameter!$B$3="",Parameter!$B$4=""),"",SUMIFS(Buchungen!$I$4:$I$103,Buchungen!$C$4:$C$103,$A34,Buchungen!$D$4:$D$103,"Erlös",Buchungen!$J$4:$J$103,Parameter!$B$5,Buchungen!$B$4:$B$103,"&gt;="&amp;Parameter!$B$3,Buchungen!$B$4:$B$103,"&lt;="&amp;Parameter!$B$4,Buchungen!$K$4:$K$103,""))</f>
        <v/>
      </c>
      <c r="F34" s="14">
        <f>IF(OR($A34="",Parameter!$B$3="",Parameter!$B$4=""),"",SUMIFS(Buchungen!$I$4:$I$103,Buchungen!$C$4:$C$103,$A34,Buchungen!$D$4:$D$103,"Kosten",Buchungen!$J$4:$J$103,Parameter!$B$5,Buchungen!$B$4:$B$103,"&gt;="&amp;Parameter!$B$3,Buchungen!$B$4:$B$103,"&lt;="&amp;Parameter!$B$4,Buchungen!$K$4:$K$103,""))</f>
        <v/>
      </c>
      <c r="G34" s="14">
        <f>IF(OR($A34="",$E34="",$F34=""),"",$E34-$F34)</f>
        <v/>
      </c>
      <c r="H34" s="13">
        <f>IFERROR($G34/$E34,"")</f>
        <v/>
      </c>
      <c r="I34" s="12">
        <f>IF($A34="","",IF($E34=0,"Prüfen",IF($H34&lt;$D34,"Prüfen","Im Ziel")))</f>
        <v/>
      </c>
    </row>
    <row r="35">
      <c r="A35" s="15">
        <f>IF(OR(Objekte!A31="",Objekte!G31&lt;&gt;"Aktiv"),"",Objekte!A31)</f>
        <v/>
      </c>
      <c r="B35" s="15">
        <f>IF($A35="","",Objekte!B31)</f>
        <v/>
      </c>
      <c r="C35" s="15">
        <f>IF($A35="","",Objekte!C31)</f>
        <v/>
      </c>
      <c r="D35" s="16">
        <f>IF($A35="","",Objekte!E31)</f>
        <v/>
      </c>
      <c r="E35" s="17">
        <f>IF(OR($A35="",Parameter!$B$3="",Parameter!$B$4=""),"",SUMIFS(Buchungen!$I$4:$I$103,Buchungen!$C$4:$C$103,$A35,Buchungen!$D$4:$D$103,"Erlös",Buchungen!$J$4:$J$103,Parameter!$B$5,Buchungen!$B$4:$B$103,"&gt;="&amp;Parameter!$B$3,Buchungen!$B$4:$B$103,"&lt;="&amp;Parameter!$B$4,Buchungen!$K$4:$K$103,""))</f>
        <v/>
      </c>
      <c r="F35" s="17">
        <f>IF(OR($A35="",Parameter!$B$3="",Parameter!$B$4=""),"",SUMIFS(Buchungen!$I$4:$I$103,Buchungen!$C$4:$C$103,$A35,Buchungen!$D$4:$D$103,"Kosten",Buchungen!$J$4:$J$103,Parameter!$B$5,Buchungen!$B$4:$B$103,"&gt;="&amp;Parameter!$B$3,Buchungen!$B$4:$B$103,"&lt;="&amp;Parameter!$B$4,Buchungen!$K$4:$K$103,""))</f>
        <v/>
      </c>
      <c r="G35" s="17">
        <f>IF(OR($A35="",$E35="",$F35=""),"",$E35-$F35)</f>
        <v/>
      </c>
      <c r="H35" s="16">
        <f>IFERROR($G35/$E35,"")</f>
        <v/>
      </c>
      <c r="I35" s="15">
        <f>IF($A35="","",IF($E35=0,"Prüfen",IF($H35&lt;$D35,"Prüfen","Im Ziel")))</f>
        <v/>
      </c>
    </row>
    <row r="36">
      <c r="A36" s="12">
        <f>IF(OR(Objekte!A32="",Objekte!G32&lt;&gt;"Aktiv"),"",Objekte!A32)</f>
        <v/>
      </c>
      <c r="B36" s="12">
        <f>IF($A36="","",Objekte!B32)</f>
        <v/>
      </c>
      <c r="C36" s="12">
        <f>IF($A36="","",Objekte!C32)</f>
        <v/>
      </c>
      <c r="D36" s="13">
        <f>IF($A36="","",Objekte!E32)</f>
        <v/>
      </c>
      <c r="E36" s="14">
        <f>IF(OR($A36="",Parameter!$B$3="",Parameter!$B$4=""),"",SUMIFS(Buchungen!$I$4:$I$103,Buchungen!$C$4:$C$103,$A36,Buchungen!$D$4:$D$103,"Erlös",Buchungen!$J$4:$J$103,Parameter!$B$5,Buchungen!$B$4:$B$103,"&gt;="&amp;Parameter!$B$3,Buchungen!$B$4:$B$103,"&lt;="&amp;Parameter!$B$4,Buchungen!$K$4:$K$103,""))</f>
        <v/>
      </c>
      <c r="F36" s="14">
        <f>IF(OR($A36="",Parameter!$B$3="",Parameter!$B$4=""),"",SUMIFS(Buchungen!$I$4:$I$103,Buchungen!$C$4:$C$103,$A36,Buchungen!$D$4:$D$103,"Kosten",Buchungen!$J$4:$J$103,Parameter!$B$5,Buchungen!$B$4:$B$103,"&gt;="&amp;Parameter!$B$3,Buchungen!$B$4:$B$103,"&lt;="&amp;Parameter!$B$4,Buchungen!$K$4:$K$103,""))</f>
        <v/>
      </c>
      <c r="G36" s="14">
        <f>IF(OR($A36="",$E36="",$F36=""),"",$E36-$F36)</f>
        <v/>
      </c>
      <c r="H36" s="13">
        <f>IFERROR($G36/$E36,"")</f>
        <v/>
      </c>
      <c r="I36" s="12">
        <f>IF($A36="","",IF($E36=0,"Prüfen",IF($H36&lt;$D36,"Prüfen","Im Ziel")))</f>
        <v/>
      </c>
    </row>
    <row r="37">
      <c r="A37" s="15">
        <f>IF(OR(Objekte!A33="",Objekte!G33&lt;&gt;"Aktiv"),"",Objekte!A33)</f>
        <v/>
      </c>
      <c r="B37" s="15">
        <f>IF($A37="","",Objekte!B33)</f>
        <v/>
      </c>
      <c r="C37" s="15">
        <f>IF($A37="","",Objekte!C33)</f>
        <v/>
      </c>
      <c r="D37" s="16">
        <f>IF($A37="","",Objekte!E33)</f>
        <v/>
      </c>
      <c r="E37" s="17">
        <f>IF(OR($A37="",Parameter!$B$3="",Parameter!$B$4=""),"",SUMIFS(Buchungen!$I$4:$I$103,Buchungen!$C$4:$C$103,$A37,Buchungen!$D$4:$D$103,"Erlös",Buchungen!$J$4:$J$103,Parameter!$B$5,Buchungen!$B$4:$B$103,"&gt;="&amp;Parameter!$B$3,Buchungen!$B$4:$B$103,"&lt;="&amp;Parameter!$B$4,Buchungen!$K$4:$K$103,""))</f>
        <v/>
      </c>
      <c r="F37" s="17">
        <f>IF(OR($A37="",Parameter!$B$3="",Parameter!$B$4=""),"",SUMIFS(Buchungen!$I$4:$I$103,Buchungen!$C$4:$C$103,$A37,Buchungen!$D$4:$D$103,"Kosten",Buchungen!$J$4:$J$103,Parameter!$B$5,Buchungen!$B$4:$B$103,"&gt;="&amp;Parameter!$B$3,Buchungen!$B$4:$B$103,"&lt;="&amp;Parameter!$B$4,Buchungen!$K$4:$K$103,""))</f>
        <v/>
      </c>
      <c r="G37" s="17">
        <f>IF(OR($A37="",$E37="",$F37=""),"",$E37-$F37)</f>
        <v/>
      </c>
      <c r="H37" s="16">
        <f>IFERROR($G37/$E37,"")</f>
        <v/>
      </c>
      <c r="I37" s="15">
        <f>IF($A37="","",IF($E37=0,"Prüfen",IF($H37&lt;$D37,"Prüfen","Im Ziel")))</f>
        <v/>
      </c>
    </row>
    <row r="38">
      <c r="A38" s="12">
        <f>IF(OR(Objekte!A34="",Objekte!G34&lt;&gt;"Aktiv"),"",Objekte!A34)</f>
        <v/>
      </c>
      <c r="B38" s="12">
        <f>IF($A38="","",Objekte!B34)</f>
        <v/>
      </c>
      <c r="C38" s="12">
        <f>IF($A38="","",Objekte!C34)</f>
        <v/>
      </c>
      <c r="D38" s="13">
        <f>IF($A38="","",Objekte!E34)</f>
        <v/>
      </c>
      <c r="E38" s="14">
        <f>IF(OR($A38="",Parameter!$B$3="",Parameter!$B$4=""),"",SUMIFS(Buchungen!$I$4:$I$103,Buchungen!$C$4:$C$103,$A38,Buchungen!$D$4:$D$103,"Erlös",Buchungen!$J$4:$J$103,Parameter!$B$5,Buchungen!$B$4:$B$103,"&gt;="&amp;Parameter!$B$3,Buchungen!$B$4:$B$103,"&lt;="&amp;Parameter!$B$4,Buchungen!$K$4:$K$103,""))</f>
        <v/>
      </c>
      <c r="F38" s="14">
        <f>IF(OR($A38="",Parameter!$B$3="",Parameter!$B$4=""),"",SUMIFS(Buchungen!$I$4:$I$103,Buchungen!$C$4:$C$103,$A38,Buchungen!$D$4:$D$103,"Kosten",Buchungen!$J$4:$J$103,Parameter!$B$5,Buchungen!$B$4:$B$103,"&gt;="&amp;Parameter!$B$3,Buchungen!$B$4:$B$103,"&lt;="&amp;Parameter!$B$4,Buchungen!$K$4:$K$103,""))</f>
        <v/>
      </c>
      <c r="G38" s="14">
        <f>IF(OR($A38="",$E38="",$F38=""),"",$E38-$F38)</f>
        <v/>
      </c>
      <c r="H38" s="13">
        <f>IFERROR($G38/$E38,"")</f>
        <v/>
      </c>
      <c r="I38" s="12">
        <f>IF($A38="","",IF($E38=0,"Prüfen",IF($H38&lt;$D38,"Prüfen","Im Ziel")))</f>
        <v/>
      </c>
    </row>
    <row r="39">
      <c r="A39" s="15">
        <f>IF(OR(Objekte!A35="",Objekte!G35&lt;&gt;"Aktiv"),"",Objekte!A35)</f>
        <v/>
      </c>
      <c r="B39" s="15">
        <f>IF($A39="","",Objekte!B35)</f>
        <v/>
      </c>
      <c r="C39" s="15">
        <f>IF($A39="","",Objekte!C35)</f>
        <v/>
      </c>
      <c r="D39" s="16">
        <f>IF($A39="","",Objekte!E35)</f>
        <v/>
      </c>
      <c r="E39" s="17">
        <f>IF(OR($A39="",Parameter!$B$3="",Parameter!$B$4=""),"",SUMIFS(Buchungen!$I$4:$I$103,Buchungen!$C$4:$C$103,$A39,Buchungen!$D$4:$D$103,"Erlös",Buchungen!$J$4:$J$103,Parameter!$B$5,Buchungen!$B$4:$B$103,"&gt;="&amp;Parameter!$B$3,Buchungen!$B$4:$B$103,"&lt;="&amp;Parameter!$B$4,Buchungen!$K$4:$K$103,""))</f>
        <v/>
      </c>
      <c r="F39" s="17">
        <f>IF(OR($A39="",Parameter!$B$3="",Parameter!$B$4=""),"",SUMIFS(Buchungen!$I$4:$I$103,Buchungen!$C$4:$C$103,$A39,Buchungen!$D$4:$D$103,"Kosten",Buchungen!$J$4:$J$103,Parameter!$B$5,Buchungen!$B$4:$B$103,"&gt;="&amp;Parameter!$B$3,Buchungen!$B$4:$B$103,"&lt;="&amp;Parameter!$B$4,Buchungen!$K$4:$K$103,""))</f>
        <v/>
      </c>
      <c r="G39" s="17">
        <f>IF(OR($A39="",$E39="",$F39=""),"",$E39-$F39)</f>
        <v/>
      </c>
      <c r="H39" s="16">
        <f>IFERROR($G39/$E39,"")</f>
        <v/>
      </c>
      <c r="I39" s="15">
        <f>IF($A39="","",IF($E39=0,"Prüfen",IF($H39&lt;$D39,"Prüfen","Im Ziel")))</f>
        <v/>
      </c>
    </row>
    <row r="40">
      <c r="A40" s="12">
        <f>IF(OR(Objekte!A36="",Objekte!G36&lt;&gt;"Aktiv"),"",Objekte!A36)</f>
        <v/>
      </c>
      <c r="B40" s="12">
        <f>IF($A40="","",Objekte!B36)</f>
        <v/>
      </c>
      <c r="C40" s="12">
        <f>IF($A40="","",Objekte!C36)</f>
        <v/>
      </c>
      <c r="D40" s="13">
        <f>IF($A40="","",Objekte!E36)</f>
        <v/>
      </c>
      <c r="E40" s="14">
        <f>IF(OR($A40="",Parameter!$B$3="",Parameter!$B$4=""),"",SUMIFS(Buchungen!$I$4:$I$103,Buchungen!$C$4:$C$103,$A40,Buchungen!$D$4:$D$103,"Erlös",Buchungen!$J$4:$J$103,Parameter!$B$5,Buchungen!$B$4:$B$103,"&gt;="&amp;Parameter!$B$3,Buchungen!$B$4:$B$103,"&lt;="&amp;Parameter!$B$4,Buchungen!$K$4:$K$103,""))</f>
        <v/>
      </c>
      <c r="F40" s="14">
        <f>IF(OR($A40="",Parameter!$B$3="",Parameter!$B$4=""),"",SUMIFS(Buchungen!$I$4:$I$103,Buchungen!$C$4:$C$103,$A40,Buchungen!$D$4:$D$103,"Kosten",Buchungen!$J$4:$J$103,Parameter!$B$5,Buchungen!$B$4:$B$103,"&gt;="&amp;Parameter!$B$3,Buchungen!$B$4:$B$103,"&lt;="&amp;Parameter!$B$4,Buchungen!$K$4:$K$103,""))</f>
        <v/>
      </c>
      <c r="G40" s="14">
        <f>IF(OR($A40="",$E40="",$F40=""),"",$E40-$F40)</f>
        <v/>
      </c>
      <c r="H40" s="13">
        <f>IFERROR($G40/$E40,"")</f>
        <v/>
      </c>
      <c r="I40" s="12">
        <f>IF($A40="","",IF($E40=0,"Prüfen",IF($H40&lt;$D40,"Prüfen","Im Ziel")))</f>
        <v/>
      </c>
    </row>
    <row r="41">
      <c r="A41" s="15">
        <f>IF(OR(Objekte!A37="",Objekte!G37&lt;&gt;"Aktiv"),"",Objekte!A37)</f>
        <v/>
      </c>
      <c r="B41" s="15">
        <f>IF($A41="","",Objekte!B37)</f>
        <v/>
      </c>
      <c r="C41" s="15">
        <f>IF($A41="","",Objekte!C37)</f>
        <v/>
      </c>
      <c r="D41" s="16">
        <f>IF($A41="","",Objekte!E37)</f>
        <v/>
      </c>
      <c r="E41" s="17">
        <f>IF(OR($A41="",Parameter!$B$3="",Parameter!$B$4=""),"",SUMIFS(Buchungen!$I$4:$I$103,Buchungen!$C$4:$C$103,$A41,Buchungen!$D$4:$D$103,"Erlös",Buchungen!$J$4:$J$103,Parameter!$B$5,Buchungen!$B$4:$B$103,"&gt;="&amp;Parameter!$B$3,Buchungen!$B$4:$B$103,"&lt;="&amp;Parameter!$B$4,Buchungen!$K$4:$K$103,""))</f>
        <v/>
      </c>
      <c r="F41" s="17">
        <f>IF(OR($A41="",Parameter!$B$3="",Parameter!$B$4=""),"",SUMIFS(Buchungen!$I$4:$I$103,Buchungen!$C$4:$C$103,$A41,Buchungen!$D$4:$D$103,"Kosten",Buchungen!$J$4:$J$103,Parameter!$B$5,Buchungen!$B$4:$B$103,"&gt;="&amp;Parameter!$B$3,Buchungen!$B$4:$B$103,"&lt;="&amp;Parameter!$B$4,Buchungen!$K$4:$K$103,""))</f>
        <v/>
      </c>
      <c r="G41" s="17">
        <f>IF(OR($A41="",$E41="",$F41=""),"",$E41-$F41)</f>
        <v/>
      </c>
      <c r="H41" s="16">
        <f>IFERROR($G41/$E41,"")</f>
        <v/>
      </c>
      <c r="I41" s="15">
        <f>IF($A41="","",IF($E41=0,"Prüfen",IF($H41&lt;$D41,"Prüfen","Im Ziel")))</f>
        <v/>
      </c>
    </row>
    <row r="42">
      <c r="A42" s="12">
        <f>IF(OR(Objekte!A38="",Objekte!G38&lt;&gt;"Aktiv"),"",Objekte!A38)</f>
        <v/>
      </c>
      <c r="B42" s="12">
        <f>IF($A42="","",Objekte!B38)</f>
        <v/>
      </c>
      <c r="C42" s="12">
        <f>IF($A42="","",Objekte!C38)</f>
        <v/>
      </c>
      <c r="D42" s="13">
        <f>IF($A42="","",Objekte!E38)</f>
        <v/>
      </c>
      <c r="E42" s="14">
        <f>IF(OR($A42="",Parameter!$B$3="",Parameter!$B$4=""),"",SUMIFS(Buchungen!$I$4:$I$103,Buchungen!$C$4:$C$103,$A42,Buchungen!$D$4:$D$103,"Erlös",Buchungen!$J$4:$J$103,Parameter!$B$5,Buchungen!$B$4:$B$103,"&gt;="&amp;Parameter!$B$3,Buchungen!$B$4:$B$103,"&lt;="&amp;Parameter!$B$4,Buchungen!$K$4:$K$103,""))</f>
        <v/>
      </c>
      <c r="F42" s="14">
        <f>IF(OR($A42="",Parameter!$B$3="",Parameter!$B$4=""),"",SUMIFS(Buchungen!$I$4:$I$103,Buchungen!$C$4:$C$103,$A42,Buchungen!$D$4:$D$103,"Kosten",Buchungen!$J$4:$J$103,Parameter!$B$5,Buchungen!$B$4:$B$103,"&gt;="&amp;Parameter!$B$3,Buchungen!$B$4:$B$103,"&lt;="&amp;Parameter!$B$4,Buchungen!$K$4:$K$103,""))</f>
        <v/>
      </c>
      <c r="G42" s="14">
        <f>IF(OR($A42="",$E42="",$F42=""),"",$E42-$F42)</f>
        <v/>
      </c>
      <c r="H42" s="13">
        <f>IFERROR($G42/$E42,"")</f>
        <v/>
      </c>
      <c r="I42" s="12">
        <f>IF($A42="","",IF($E42=0,"Prüfen",IF($H42&lt;$D42,"Prüfen","Im Ziel")))</f>
        <v/>
      </c>
    </row>
    <row r="43">
      <c r="A43" s="15">
        <f>IF(OR(Objekte!A39="",Objekte!G39&lt;&gt;"Aktiv"),"",Objekte!A39)</f>
        <v/>
      </c>
      <c r="B43" s="15">
        <f>IF($A43="","",Objekte!B39)</f>
        <v/>
      </c>
      <c r="C43" s="15">
        <f>IF($A43="","",Objekte!C39)</f>
        <v/>
      </c>
      <c r="D43" s="16">
        <f>IF($A43="","",Objekte!E39)</f>
        <v/>
      </c>
      <c r="E43" s="17">
        <f>IF(OR($A43="",Parameter!$B$3="",Parameter!$B$4=""),"",SUMIFS(Buchungen!$I$4:$I$103,Buchungen!$C$4:$C$103,$A43,Buchungen!$D$4:$D$103,"Erlös",Buchungen!$J$4:$J$103,Parameter!$B$5,Buchungen!$B$4:$B$103,"&gt;="&amp;Parameter!$B$3,Buchungen!$B$4:$B$103,"&lt;="&amp;Parameter!$B$4,Buchungen!$K$4:$K$103,""))</f>
        <v/>
      </c>
      <c r="F43" s="17">
        <f>IF(OR($A43="",Parameter!$B$3="",Parameter!$B$4=""),"",SUMIFS(Buchungen!$I$4:$I$103,Buchungen!$C$4:$C$103,$A43,Buchungen!$D$4:$D$103,"Kosten",Buchungen!$J$4:$J$103,Parameter!$B$5,Buchungen!$B$4:$B$103,"&gt;="&amp;Parameter!$B$3,Buchungen!$B$4:$B$103,"&lt;="&amp;Parameter!$B$4,Buchungen!$K$4:$K$103,""))</f>
        <v/>
      </c>
      <c r="G43" s="17">
        <f>IF(OR($A43="",$E43="",$F43=""),"",$E43-$F43)</f>
        <v/>
      </c>
      <c r="H43" s="16">
        <f>IFERROR($G43/$E43,"")</f>
        <v/>
      </c>
      <c r="I43" s="15">
        <f>IF($A43="","",IF($E43=0,"Prüfen",IF($H43&lt;$D43,"Prüfen","Im Ziel")))</f>
        <v/>
      </c>
    </row>
    <row r="44">
      <c r="A44" s="12">
        <f>IF(OR(Objekte!A40="",Objekte!G40&lt;&gt;"Aktiv"),"",Objekte!A40)</f>
        <v/>
      </c>
      <c r="B44" s="12">
        <f>IF($A44="","",Objekte!B40)</f>
        <v/>
      </c>
      <c r="C44" s="12">
        <f>IF($A44="","",Objekte!C40)</f>
        <v/>
      </c>
      <c r="D44" s="13">
        <f>IF($A44="","",Objekte!E40)</f>
        <v/>
      </c>
      <c r="E44" s="14">
        <f>IF(OR($A44="",Parameter!$B$3="",Parameter!$B$4=""),"",SUMIFS(Buchungen!$I$4:$I$103,Buchungen!$C$4:$C$103,$A44,Buchungen!$D$4:$D$103,"Erlös",Buchungen!$J$4:$J$103,Parameter!$B$5,Buchungen!$B$4:$B$103,"&gt;="&amp;Parameter!$B$3,Buchungen!$B$4:$B$103,"&lt;="&amp;Parameter!$B$4,Buchungen!$K$4:$K$103,""))</f>
        <v/>
      </c>
      <c r="F44" s="14">
        <f>IF(OR($A44="",Parameter!$B$3="",Parameter!$B$4=""),"",SUMIFS(Buchungen!$I$4:$I$103,Buchungen!$C$4:$C$103,$A44,Buchungen!$D$4:$D$103,"Kosten",Buchungen!$J$4:$J$103,Parameter!$B$5,Buchungen!$B$4:$B$103,"&gt;="&amp;Parameter!$B$3,Buchungen!$B$4:$B$103,"&lt;="&amp;Parameter!$B$4,Buchungen!$K$4:$K$103,""))</f>
        <v/>
      </c>
      <c r="G44" s="14">
        <f>IF(OR($A44="",$E44="",$F44=""),"",$E44-$F44)</f>
        <v/>
      </c>
      <c r="H44" s="13">
        <f>IFERROR($G44/$E44,"")</f>
        <v/>
      </c>
      <c r="I44" s="12">
        <f>IF($A44="","",IF($E44=0,"Prüfen",IF($H44&lt;$D44,"Prüfen","Im Ziel")))</f>
        <v/>
      </c>
    </row>
    <row r="45">
      <c r="A45" s="15">
        <f>IF(OR(Objekte!A41="",Objekte!G41&lt;&gt;"Aktiv"),"",Objekte!A41)</f>
        <v/>
      </c>
      <c r="B45" s="15">
        <f>IF($A45="","",Objekte!B41)</f>
        <v/>
      </c>
      <c r="C45" s="15">
        <f>IF($A45="","",Objekte!C41)</f>
        <v/>
      </c>
      <c r="D45" s="16">
        <f>IF($A45="","",Objekte!E41)</f>
        <v/>
      </c>
      <c r="E45" s="17">
        <f>IF(OR($A45="",Parameter!$B$3="",Parameter!$B$4=""),"",SUMIFS(Buchungen!$I$4:$I$103,Buchungen!$C$4:$C$103,$A45,Buchungen!$D$4:$D$103,"Erlös",Buchungen!$J$4:$J$103,Parameter!$B$5,Buchungen!$B$4:$B$103,"&gt;="&amp;Parameter!$B$3,Buchungen!$B$4:$B$103,"&lt;="&amp;Parameter!$B$4,Buchungen!$K$4:$K$103,""))</f>
        <v/>
      </c>
      <c r="F45" s="17">
        <f>IF(OR($A45="",Parameter!$B$3="",Parameter!$B$4=""),"",SUMIFS(Buchungen!$I$4:$I$103,Buchungen!$C$4:$C$103,$A45,Buchungen!$D$4:$D$103,"Kosten",Buchungen!$J$4:$J$103,Parameter!$B$5,Buchungen!$B$4:$B$103,"&gt;="&amp;Parameter!$B$3,Buchungen!$B$4:$B$103,"&lt;="&amp;Parameter!$B$4,Buchungen!$K$4:$K$103,""))</f>
        <v/>
      </c>
      <c r="G45" s="17">
        <f>IF(OR($A45="",$E45="",$F45=""),"",$E45-$F45)</f>
        <v/>
      </c>
      <c r="H45" s="16">
        <f>IFERROR($G45/$E45,"")</f>
        <v/>
      </c>
      <c r="I45" s="15">
        <f>IF($A45="","",IF($E45=0,"Prüfen",IF($H45&lt;$D45,"Prüfen","Im Ziel")))</f>
        <v/>
      </c>
    </row>
    <row r="46">
      <c r="A46" s="12">
        <f>IF(OR(Objekte!A42="",Objekte!G42&lt;&gt;"Aktiv"),"",Objekte!A42)</f>
        <v/>
      </c>
      <c r="B46" s="12">
        <f>IF($A46="","",Objekte!B42)</f>
        <v/>
      </c>
      <c r="C46" s="12">
        <f>IF($A46="","",Objekte!C42)</f>
        <v/>
      </c>
      <c r="D46" s="13">
        <f>IF($A46="","",Objekte!E42)</f>
        <v/>
      </c>
      <c r="E46" s="14">
        <f>IF(OR($A46="",Parameter!$B$3="",Parameter!$B$4=""),"",SUMIFS(Buchungen!$I$4:$I$103,Buchungen!$C$4:$C$103,$A46,Buchungen!$D$4:$D$103,"Erlös",Buchungen!$J$4:$J$103,Parameter!$B$5,Buchungen!$B$4:$B$103,"&gt;="&amp;Parameter!$B$3,Buchungen!$B$4:$B$103,"&lt;="&amp;Parameter!$B$4,Buchungen!$K$4:$K$103,""))</f>
        <v/>
      </c>
      <c r="F46" s="14">
        <f>IF(OR($A46="",Parameter!$B$3="",Parameter!$B$4=""),"",SUMIFS(Buchungen!$I$4:$I$103,Buchungen!$C$4:$C$103,$A46,Buchungen!$D$4:$D$103,"Kosten",Buchungen!$J$4:$J$103,Parameter!$B$5,Buchungen!$B$4:$B$103,"&gt;="&amp;Parameter!$B$3,Buchungen!$B$4:$B$103,"&lt;="&amp;Parameter!$B$4,Buchungen!$K$4:$K$103,""))</f>
        <v/>
      </c>
      <c r="G46" s="14">
        <f>IF(OR($A46="",$E46="",$F46=""),"",$E46-$F46)</f>
        <v/>
      </c>
      <c r="H46" s="13">
        <f>IFERROR($G46/$E46,"")</f>
        <v/>
      </c>
      <c r="I46" s="12">
        <f>IF($A46="","",IF($E46=0,"Prüfen",IF($H46&lt;$D46,"Prüfen","Im Ziel")))</f>
        <v/>
      </c>
    </row>
    <row r="47">
      <c r="A47" s="15">
        <f>IF(OR(Objekte!A43="",Objekte!G43&lt;&gt;"Aktiv"),"",Objekte!A43)</f>
        <v/>
      </c>
      <c r="B47" s="15">
        <f>IF($A47="","",Objekte!B43)</f>
        <v/>
      </c>
      <c r="C47" s="15">
        <f>IF($A47="","",Objekte!C43)</f>
        <v/>
      </c>
      <c r="D47" s="16">
        <f>IF($A47="","",Objekte!E43)</f>
        <v/>
      </c>
      <c r="E47" s="17">
        <f>IF(OR($A47="",Parameter!$B$3="",Parameter!$B$4=""),"",SUMIFS(Buchungen!$I$4:$I$103,Buchungen!$C$4:$C$103,$A47,Buchungen!$D$4:$D$103,"Erlös",Buchungen!$J$4:$J$103,Parameter!$B$5,Buchungen!$B$4:$B$103,"&gt;="&amp;Parameter!$B$3,Buchungen!$B$4:$B$103,"&lt;="&amp;Parameter!$B$4,Buchungen!$K$4:$K$103,""))</f>
        <v/>
      </c>
      <c r="F47" s="17">
        <f>IF(OR($A47="",Parameter!$B$3="",Parameter!$B$4=""),"",SUMIFS(Buchungen!$I$4:$I$103,Buchungen!$C$4:$C$103,$A47,Buchungen!$D$4:$D$103,"Kosten",Buchungen!$J$4:$J$103,Parameter!$B$5,Buchungen!$B$4:$B$103,"&gt;="&amp;Parameter!$B$3,Buchungen!$B$4:$B$103,"&lt;="&amp;Parameter!$B$4,Buchungen!$K$4:$K$103,""))</f>
        <v/>
      </c>
      <c r="G47" s="17">
        <f>IF(OR($A47="",$E47="",$F47=""),"",$E47-$F47)</f>
        <v/>
      </c>
      <c r="H47" s="16">
        <f>IFERROR($G47/$E47,"")</f>
        <v/>
      </c>
      <c r="I47" s="15">
        <f>IF($A47="","",IF($E47=0,"Prüfen",IF($H47&lt;$D47,"Prüfen","Im Ziel")))</f>
        <v/>
      </c>
    </row>
    <row r="48">
      <c r="A48" s="12">
        <f>IF(OR(Objekte!A44="",Objekte!G44&lt;&gt;"Aktiv"),"",Objekte!A44)</f>
        <v/>
      </c>
      <c r="B48" s="12">
        <f>IF($A48="","",Objekte!B44)</f>
        <v/>
      </c>
      <c r="C48" s="12">
        <f>IF($A48="","",Objekte!C44)</f>
        <v/>
      </c>
      <c r="D48" s="13">
        <f>IF($A48="","",Objekte!E44)</f>
        <v/>
      </c>
      <c r="E48" s="14">
        <f>IF(OR($A48="",Parameter!$B$3="",Parameter!$B$4=""),"",SUMIFS(Buchungen!$I$4:$I$103,Buchungen!$C$4:$C$103,$A48,Buchungen!$D$4:$D$103,"Erlös",Buchungen!$J$4:$J$103,Parameter!$B$5,Buchungen!$B$4:$B$103,"&gt;="&amp;Parameter!$B$3,Buchungen!$B$4:$B$103,"&lt;="&amp;Parameter!$B$4,Buchungen!$K$4:$K$103,""))</f>
        <v/>
      </c>
      <c r="F48" s="14">
        <f>IF(OR($A48="",Parameter!$B$3="",Parameter!$B$4=""),"",SUMIFS(Buchungen!$I$4:$I$103,Buchungen!$C$4:$C$103,$A48,Buchungen!$D$4:$D$103,"Kosten",Buchungen!$J$4:$J$103,Parameter!$B$5,Buchungen!$B$4:$B$103,"&gt;="&amp;Parameter!$B$3,Buchungen!$B$4:$B$103,"&lt;="&amp;Parameter!$B$4,Buchungen!$K$4:$K$103,""))</f>
        <v/>
      </c>
      <c r="G48" s="14">
        <f>IF(OR($A48="",$E48="",$F48=""),"",$E48-$F48)</f>
        <v/>
      </c>
      <c r="H48" s="13">
        <f>IFERROR($G48/$E48,"")</f>
        <v/>
      </c>
      <c r="I48" s="12">
        <f>IF($A48="","",IF($E48=0,"Prüfen",IF($H48&lt;$D48,"Prüfen","Im Ziel")))</f>
        <v/>
      </c>
    </row>
    <row r="49">
      <c r="A49" s="15">
        <f>IF(OR(Objekte!A45="",Objekte!G45&lt;&gt;"Aktiv"),"",Objekte!A45)</f>
        <v/>
      </c>
      <c r="B49" s="15">
        <f>IF($A49="","",Objekte!B45)</f>
        <v/>
      </c>
      <c r="C49" s="15">
        <f>IF($A49="","",Objekte!C45)</f>
        <v/>
      </c>
      <c r="D49" s="16">
        <f>IF($A49="","",Objekte!E45)</f>
        <v/>
      </c>
      <c r="E49" s="17">
        <f>IF(OR($A49="",Parameter!$B$3="",Parameter!$B$4=""),"",SUMIFS(Buchungen!$I$4:$I$103,Buchungen!$C$4:$C$103,$A49,Buchungen!$D$4:$D$103,"Erlös",Buchungen!$J$4:$J$103,Parameter!$B$5,Buchungen!$B$4:$B$103,"&gt;="&amp;Parameter!$B$3,Buchungen!$B$4:$B$103,"&lt;="&amp;Parameter!$B$4,Buchungen!$K$4:$K$103,""))</f>
        <v/>
      </c>
      <c r="F49" s="17">
        <f>IF(OR($A49="",Parameter!$B$3="",Parameter!$B$4=""),"",SUMIFS(Buchungen!$I$4:$I$103,Buchungen!$C$4:$C$103,$A49,Buchungen!$D$4:$D$103,"Kosten",Buchungen!$J$4:$J$103,Parameter!$B$5,Buchungen!$B$4:$B$103,"&gt;="&amp;Parameter!$B$3,Buchungen!$B$4:$B$103,"&lt;="&amp;Parameter!$B$4,Buchungen!$K$4:$K$103,""))</f>
        <v/>
      </c>
      <c r="G49" s="17">
        <f>IF(OR($A49="",$E49="",$F49=""),"",$E49-$F49)</f>
        <v/>
      </c>
      <c r="H49" s="16">
        <f>IFERROR($G49/$E49,"")</f>
        <v/>
      </c>
      <c r="I49" s="15">
        <f>IF($A49="","",IF($E49=0,"Prüfen",IF($H49&lt;$D49,"Prüfen","Im Ziel")))</f>
        <v/>
      </c>
    </row>
    <row r="50">
      <c r="A50" s="12">
        <f>IF(OR(Objekte!A46="",Objekte!G46&lt;&gt;"Aktiv"),"",Objekte!A46)</f>
        <v/>
      </c>
      <c r="B50" s="12">
        <f>IF($A50="","",Objekte!B46)</f>
        <v/>
      </c>
      <c r="C50" s="12">
        <f>IF($A50="","",Objekte!C46)</f>
        <v/>
      </c>
      <c r="D50" s="13">
        <f>IF($A50="","",Objekte!E46)</f>
        <v/>
      </c>
      <c r="E50" s="14">
        <f>IF(OR($A50="",Parameter!$B$3="",Parameter!$B$4=""),"",SUMIFS(Buchungen!$I$4:$I$103,Buchungen!$C$4:$C$103,$A50,Buchungen!$D$4:$D$103,"Erlös",Buchungen!$J$4:$J$103,Parameter!$B$5,Buchungen!$B$4:$B$103,"&gt;="&amp;Parameter!$B$3,Buchungen!$B$4:$B$103,"&lt;="&amp;Parameter!$B$4,Buchungen!$K$4:$K$103,""))</f>
        <v/>
      </c>
      <c r="F50" s="14">
        <f>IF(OR($A50="",Parameter!$B$3="",Parameter!$B$4=""),"",SUMIFS(Buchungen!$I$4:$I$103,Buchungen!$C$4:$C$103,$A50,Buchungen!$D$4:$D$103,"Kosten",Buchungen!$J$4:$J$103,Parameter!$B$5,Buchungen!$B$4:$B$103,"&gt;="&amp;Parameter!$B$3,Buchungen!$B$4:$B$103,"&lt;="&amp;Parameter!$B$4,Buchungen!$K$4:$K$103,""))</f>
        <v/>
      </c>
      <c r="G50" s="14">
        <f>IF(OR($A50="",$E50="",$F50=""),"",$E50-$F50)</f>
        <v/>
      </c>
      <c r="H50" s="13">
        <f>IFERROR($G50/$E50,"")</f>
        <v/>
      </c>
      <c r="I50" s="12">
        <f>IF($A50="","",IF($E50=0,"Prüfen",IF($H50&lt;$D50,"Prüfen","Im Ziel")))</f>
        <v/>
      </c>
    </row>
    <row r="51">
      <c r="A51" s="15">
        <f>IF(OR(Objekte!A47="",Objekte!G47&lt;&gt;"Aktiv"),"",Objekte!A47)</f>
        <v/>
      </c>
      <c r="B51" s="15">
        <f>IF($A51="","",Objekte!B47)</f>
        <v/>
      </c>
      <c r="C51" s="15">
        <f>IF($A51="","",Objekte!C47)</f>
        <v/>
      </c>
      <c r="D51" s="16">
        <f>IF($A51="","",Objekte!E47)</f>
        <v/>
      </c>
      <c r="E51" s="17">
        <f>IF(OR($A51="",Parameter!$B$3="",Parameter!$B$4=""),"",SUMIFS(Buchungen!$I$4:$I$103,Buchungen!$C$4:$C$103,$A51,Buchungen!$D$4:$D$103,"Erlös",Buchungen!$J$4:$J$103,Parameter!$B$5,Buchungen!$B$4:$B$103,"&gt;="&amp;Parameter!$B$3,Buchungen!$B$4:$B$103,"&lt;="&amp;Parameter!$B$4,Buchungen!$K$4:$K$103,""))</f>
        <v/>
      </c>
      <c r="F51" s="17">
        <f>IF(OR($A51="",Parameter!$B$3="",Parameter!$B$4=""),"",SUMIFS(Buchungen!$I$4:$I$103,Buchungen!$C$4:$C$103,$A51,Buchungen!$D$4:$D$103,"Kosten",Buchungen!$J$4:$J$103,Parameter!$B$5,Buchungen!$B$4:$B$103,"&gt;="&amp;Parameter!$B$3,Buchungen!$B$4:$B$103,"&lt;="&amp;Parameter!$B$4,Buchungen!$K$4:$K$103,""))</f>
        <v/>
      </c>
      <c r="G51" s="17">
        <f>IF(OR($A51="",$E51="",$F51=""),"",$E51-$F51)</f>
        <v/>
      </c>
      <c r="H51" s="16">
        <f>IFERROR($G51/$E51,"")</f>
        <v/>
      </c>
      <c r="I51" s="15">
        <f>IF($A51="","",IF($E51=0,"Prüfen",IF($H51&lt;$D51,"Prüfen","Im Ziel")))</f>
        <v/>
      </c>
    </row>
    <row r="52">
      <c r="A52" s="12">
        <f>IF(OR(Objekte!A48="",Objekte!G48&lt;&gt;"Aktiv"),"",Objekte!A48)</f>
        <v/>
      </c>
      <c r="B52" s="12">
        <f>IF($A52="","",Objekte!B48)</f>
        <v/>
      </c>
      <c r="C52" s="12">
        <f>IF($A52="","",Objekte!C48)</f>
        <v/>
      </c>
      <c r="D52" s="13">
        <f>IF($A52="","",Objekte!E48)</f>
        <v/>
      </c>
      <c r="E52" s="14">
        <f>IF(OR($A52="",Parameter!$B$3="",Parameter!$B$4=""),"",SUMIFS(Buchungen!$I$4:$I$103,Buchungen!$C$4:$C$103,$A52,Buchungen!$D$4:$D$103,"Erlös",Buchungen!$J$4:$J$103,Parameter!$B$5,Buchungen!$B$4:$B$103,"&gt;="&amp;Parameter!$B$3,Buchungen!$B$4:$B$103,"&lt;="&amp;Parameter!$B$4,Buchungen!$K$4:$K$103,""))</f>
        <v/>
      </c>
      <c r="F52" s="14">
        <f>IF(OR($A52="",Parameter!$B$3="",Parameter!$B$4=""),"",SUMIFS(Buchungen!$I$4:$I$103,Buchungen!$C$4:$C$103,$A52,Buchungen!$D$4:$D$103,"Kosten",Buchungen!$J$4:$J$103,Parameter!$B$5,Buchungen!$B$4:$B$103,"&gt;="&amp;Parameter!$B$3,Buchungen!$B$4:$B$103,"&lt;="&amp;Parameter!$B$4,Buchungen!$K$4:$K$103,""))</f>
        <v/>
      </c>
      <c r="G52" s="14">
        <f>IF(OR($A52="",$E52="",$F52=""),"",$E52-$F52)</f>
        <v/>
      </c>
      <c r="H52" s="13">
        <f>IFERROR($G52/$E52,"")</f>
        <v/>
      </c>
      <c r="I52" s="12">
        <f>IF($A52="","",IF($E52=0,"Prüfen",IF($H52&lt;$D52,"Prüfen","Im Ziel")))</f>
        <v/>
      </c>
    </row>
    <row r="53">
      <c r="A53" s="15">
        <f>IF(OR(Objekte!A49="",Objekte!G49&lt;&gt;"Aktiv"),"",Objekte!A49)</f>
        <v/>
      </c>
      <c r="B53" s="15">
        <f>IF($A53="","",Objekte!B49)</f>
        <v/>
      </c>
      <c r="C53" s="15">
        <f>IF($A53="","",Objekte!C49)</f>
        <v/>
      </c>
      <c r="D53" s="16">
        <f>IF($A53="","",Objekte!E49)</f>
        <v/>
      </c>
      <c r="E53" s="17">
        <f>IF(OR($A53="",Parameter!$B$3="",Parameter!$B$4=""),"",SUMIFS(Buchungen!$I$4:$I$103,Buchungen!$C$4:$C$103,$A53,Buchungen!$D$4:$D$103,"Erlös",Buchungen!$J$4:$J$103,Parameter!$B$5,Buchungen!$B$4:$B$103,"&gt;="&amp;Parameter!$B$3,Buchungen!$B$4:$B$103,"&lt;="&amp;Parameter!$B$4,Buchungen!$K$4:$K$103,""))</f>
        <v/>
      </c>
      <c r="F53" s="17">
        <f>IF(OR($A53="",Parameter!$B$3="",Parameter!$B$4=""),"",SUMIFS(Buchungen!$I$4:$I$103,Buchungen!$C$4:$C$103,$A53,Buchungen!$D$4:$D$103,"Kosten",Buchungen!$J$4:$J$103,Parameter!$B$5,Buchungen!$B$4:$B$103,"&gt;="&amp;Parameter!$B$3,Buchungen!$B$4:$B$103,"&lt;="&amp;Parameter!$B$4,Buchungen!$K$4:$K$103,""))</f>
        <v/>
      </c>
      <c r="G53" s="17">
        <f>IF(OR($A53="",$E53="",$F53=""),"",$E53-$F53)</f>
        <v/>
      </c>
      <c r="H53" s="16">
        <f>IFERROR($G53/$E53,"")</f>
        <v/>
      </c>
      <c r="I53" s="15">
        <f>IF($A53="","",IF($E53=0,"Prüfen",IF($H53&lt;$D53,"Prüfen","Im Ziel")))</f>
        <v/>
      </c>
    </row>
    <row r="54">
      <c r="A54" s="12">
        <f>IF(OR(Objekte!A50="",Objekte!G50&lt;&gt;"Aktiv"),"",Objekte!A50)</f>
        <v/>
      </c>
      <c r="B54" s="12">
        <f>IF($A54="","",Objekte!B50)</f>
        <v/>
      </c>
      <c r="C54" s="12">
        <f>IF($A54="","",Objekte!C50)</f>
        <v/>
      </c>
      <c r="D54" s="13">
        <f>IF($A54="","",Objekte!E50)</f>
        <v/>
      </c>
      <c r="E54" s="14">
        <f>IF(OR($A54="",Parameter!$B$3="",Parameter!$B$4=""),"",SUMIFS(Buchungen!$I$4:$I$103,Buchungen!$C$4:$C$103,$A54,Buchungen!$D$4:$D$103,"Erlös",Buchungen!$J$4:$J$103,Parameter!$B$5,Buchungen!$B$4:$B$103,"&gt;="&amp;Parameter!$B$3,Buchungen!$B$4:$B$103,"&lt;="&amp;Parameter!$B$4,Buchungen!$K$4:$K$103,""))</f>
        <v/>
      </c>
      <c r="F54" s="14">
        <f>IF(OR($A54="",Parameter!$B$3="",Parameter!$B$4=""),"",SUMIFS(Buchungen!$I$4:$I$103,Buchungen!$C$4:$C$103,$A54,Buchungen!$D$4:$D$103,"Kosten",Buchungen!$J$4:$J$103,Parameter!$B$5,Buchungen!$B$4:$B$103,"&gt;="&amp;Parameter!$B$3,Buchungen!$B$4:$B$103,"&lt;="&amp;Parameter!$B$4,Buchungen!$K$4:$K$103,""))</f>
        <v/>
      </c>
      <c r="G54" s="14">
        <f>IF(OR($A54="",$E54="",$F54=""),"",$E54-$F54)</f>
        <v/>
      </c>
      <c r="H54" s="13">
        <f>IFERROR($G54/$E54,"")</f>
        <v/>
      </c>
      <c r="I54" s="12">
        <f>IF($A54="","",IF($E54=0,"Prüfen",IF($H54&lt;$D54,"Prüfen","Im Ziel")))</f>
        <v/>
      </c>
    </row>
    <row r="55">
      <c r="A55" s="15">
        <f>IF(OR(Objekte!A51="",Objekte!G51&lt;&gt;"Aktiv"),"",Objekte!A51)</f>
        <v/>
      </c>
      <c r="B55" s="15">
        <f>IF($A55="","",Objekte!B51)</f>
        <v/>
      </c>
      <c r="C55" s="15">
        <f>IF($A55="","",Objekte!C51)</f>
        <v/>
      </c>
      <c r="D55" s="16">
        <f>IF($A55="","",Objekte!E51)</f>
        <v/>
      </c>
      <c r="E55" s="17">
        <f>IF(OR($A55="",Parameter!$B$3="",Parameter!$B$4=""),"",SUMIFS(Buchungen!$I$4:$I$103,Buchungen!$C$4:$C$103,$A55,Buchungen!$D$4:$D$103,"Erlös",Buchungen!$J$4:$J$103,Parameter!$B$5,Buchungen!$B$4:$B$103,"&gt;="&amp;Parameter!$B$3,Buchungen!$B$4:$B$103,"&lt;="&amp;Parameter!$B$4,Buchungen!$K$4:$K$103,""))</f>
        <v/>
      </c>
      <c r="F55" s="17">
        <f>IF(OR($A55="",Parameter!$B$3="",Parameter!$B$4=""),"",SUMIFS(Buchungen!$I$4:$I$103,Buchungen!$C$4:$C$103,$A55,Buchungen!$D$4:$D$103,"Kosten",Buchungen!$J$4:$J$103,Parameter!$B$5,Buchungen!$B$4:$B$103,"&gt;="&amp;Parameter!$B$3,Buchungen!$B$4:$B$103,"&lt;="&amp;Parameter!$B$4,Buchungen!$K$4:$K$103,""))</f>
        <v/>
      </c>
      <c r="G55" s="17">
        <f>IF(OR($A55="",$E55="",$F55=""),"",$E55-$F55)</f>
        <v/>
      </c>
      <c r="H55" s="16">
        <f>IFERROR($G55/$E55,"")</f>
        <v/>
      </c>
      <c r="I55" s="15">
        <f>IF($A55="","",IF($E55=0,"Prüfen",IF($H55&lt;$D55,"Prüfen","Im Ziel")))</f>
        <v/>
      </c>
    </row>
    <row r="56">
      <c r="A56" s="12">
        <f>IF(OR(Objekte!A52="",Objekte!G52&lt;&gt;"Aktiv"),"",Objekte!A52)</f>
        <v/>
      </c>
      <c r="B56" s="12">
        <f>IF($A56="","",Objekte!B52)</f>
        <v/>
      </c>
      <c r="C56" s="12">
        <f>IF($A56="","",Objekte!C52)</f>
        <v/>
      </c>
      <c r="D56" s="13">
        <f>IF($A56="","",Objekte!E52)</f>
        <v/>
      </c>
      <c r="E56" s="14">
        <f>IF(OR($A56="",Parameter!$B$3="",Parameter!$B$4=""),"",SUMIFS(Buchungen!$I$4:$I$103,Buchungen!$C$4:$C$103,$A56,Buchungen!$D$4:$D$103,"Erlös",Buchungen!$J$4:$J$103,Parameter!$B$5,Buchungen!$B$4:$B$103,"&gt;="&amp;Parameter!$B$3,Buchungen!$B$4:$B$103,"&lt;="&amp;Parameter!$B$4,Buchungen!$K$4:$K$103,""))</f>
        <v/>
      </c>
      <c r="F56" s="14">
        <f>IF(OR($A56="",Parameter!$B$3="",Parameter!$B$4=""),"",SUMIFS(Buchungen!$I$4:$I$103,Buchungen!$C$4:$C$103,$A56,Buchungen!$D$4:$D$103,"Kosten",Buchungen!$J$4:$J$103,Parameter!$B$5,Buchungen!$B$4:$B$103,"&gt;="&amp;Parameter!$B$3,Buchungen!$B$4:$B$103,"&lt;="&amp;Parameter!$B$4,Buchungen!$K$4:$K$103,""))</f>
        <v/>
      </c>
      <c r="G56" s="14">
        <f>IF(OR($A56="",$E56="",$F56=""),"",$E56-$F56)</f>
        <v/>
      </c>
      <c r="H56" s="13">
        <f>IFERROR($G56/$E56,"")</f>
        <v/>
      </c>
      <c r="I56" s="12">
        <f>IF($A56="","",IF($E56=0,"Prüfen",IF($H56&lt;$D56,"Prüfen","Im Ziel")))</f>
        <v/>
      </c>
    </row>
    <row r="57">
      <c r="A57" s="15">
        <f>IF(OR(Objekte!A53="",Objekte!G53&lt;&gt;"Aktiv"),"",Objekte!A53)</f>
        <v/>
      </c>
      <c r="B57" s="15">
        <f>IF($A57="","",Objekte!B53)</f>
        <v/>
      </c>
      <c r="C57" s="15">
        <f>IF($A57="","",Objekte!C53)</f>
        <v/>
      </c>
      <c r="D57" s="16">
        <f>IF($A57="","",Objekte!E53)</f>
        <v/>
      </c>
      <c r="E57" s="17">
        <f>IF(OR($A57="",Parameter!$B$3="",Parameter!$B$4=""),"",SUMIFS(Buchungen!$I$4:$I$103,Buchungen!$C$4:$C$103,$A57,Buchungen!$D$4:$D$103,"Erlös",Buchungen!$J$4:$J$103,Parameter!$B$5,Buchungen!$B$4:$B$103,"&gt;="&amp;Parameter!$B$3,Buchungen!$B$4:$B$103,"&lt;="&amp;Parameter!$B$4,Buchungen!$K$4:$K$103,""))</f>
        <v/>
      </c>
      <c r="F57" s="17">
        <f>IF(OR($A57="",Parameter!$B$3="",Parameter!$B$4=""),"",SUMIFS(Buchungen!$I$4:$I$103,Buchungen!$C$4:$C$103,$A57,Buchungen!$D$4:$D$103,"Kosten",Buchungen!$J$4:$J$103,Parameter!$B$5,Buchungen!$B$4:$B$103,"&gt;="&amp;Parameter!$B$3,Buchungen!$B$4:$B$103,"&lt;="&amp;Parameter!$B$4,Buchungen!$K$4:$K$103,""))</f>
        <v/>
      </c>
      <c r="G57" s="17">
        <f>IF(OR($A57="",$E57="",$F57=""),"",$E57-$F57)</f>
        <v/>
      </c>
      <c r="H57" s="16">
        <f>IFERROR($G57/$E57,"")</f>
        <v/>
      </c>
      <c r="I57" s="15">
        <f>IF($A57="","",IF($E57=0,"Prüfen",IF($H57&lt;$D57,"Prüfen","Im Ziel")))</f>
        <v/>
      </c>
    </row>
    <row r="58">
      <c r="A58" s="12">
        <f>IF(OR(Objekte!A54="",Objekte!G54&lt;&gt;"Aktiv"),"",Objekte!A54)</f>
        <v/>
      </c>
      <c r="B58" s="12">
        <f>IF($A58="","",Objekte!B54)</f>
        <v/>
      </c>
      <c r="C58" s="12">
        <f>IF($A58="","",Objekte!C54)</f>
        <v/>
      </c>
      <c r="D58" s="13">
        <f>IF($A58="","",Objekte!E54)</f>
        <v/>
      </c>
      <c r="E58" s="14">
        <f>IF(OR($A58="",Parameter!$B$3="",Parameter!$B$4=""),"",SUMIFS(Buchungen!$I$4:$I$103,Buchungen!$C$4:$C$103,$A58,Buchungen!$D$4:$D$103,"Erlös",Buchungen!$J$4:$J$103,Parameter!$B$5,Buchungen!$B$4:$B$103,"&gt;="&amp;Parameter!$B$3,Buchungen!$B$4:$B$103,"&lt;="&amp;Parameter!$B$4,Buchungen!$K$4:$K$103,""))</f>
        <v/>
      </c>
      <c r="F58" s="14">
        <f>IF(OR($A58="",Parameter!$B$3="",Parameter!$B$4=""),"",SUMIFS(Buchungen!$I$4:$I$103,Buchungen!$C$4:$C$103,$A58,Buchungen!$D$4:$D$103,"Kosten",Buchungen!$J$4:$J$103,Parameter!$B$5,Buchungen!$B$4:$B$103,"&gt;="&amp;Parameter!$B$3,Buchungen!$B$4:$B$103,"&lt;="&amp;Parameter!$B$4,Buchungen!$K$4:$K$103,""))</f>
        <v/>
      </c>
      <c r="G58" s="14">
        <f>IF(OR($A58="",$E58="",$F58=""),"",$E58-$F58)</f>
        <v/>
      </c>
      <c r="H58" s="13">
        <f>IFERROR($G58/$E58,"")</f>
        <v/>
      </c>
      <c r="I58" s="12">
        <f>IF($A58="","",IF($E58=0,"Prüfen",IF($H58&lt;$D58,"Prüfen","Im Ziel")))</f>
        <v/>
      </c>
    </row>
    <row r="59">
      <c r="A59" s="15">
        <f>IF(OR(Objekte!A55="",Objekte!G55&lt;&gt;"Aktiv"),"",Objekte!A55)</f>
        <v/>
      </c>
      <c r="B59" s="15">
        <f>IF($A59="","",Objekte!B55)</f>
        <v/>
      </c>
      <c r="C59" s="15">
        <f>IF($A59="","",Objekte!C55)</f>
        <v/>
      </c>
      <c r="D59" s="16">
        <f>IF($A59="","",Objekte!E55)</f>
        <v/>
      </c>
      <c r="E59" s="17">
        <f>IF(OR($A59="",Parameter!$B$3="",Parameter!$B$4=""),"",SUMIFS(Buchungen!$I$4:$I$103,Buchungen!$C$4:$C$103,$A59,Buchungen!$D$4:$D$103,"Erlös",Buchungen!$J$4:$J$103,Parameter!$B$5,Buchungen!$B$4:$B$103,"&gt;="&amp;Parameter!$B$3,Buchungen!$B$4:$B$103,"&lt;="&amp;Parameter!$B$4,Buchungen!$K$4:$K$103,""))</f>
        <v/>
      </c>
      <c r="F59" s="17">
        <f>IF(OR($A59="",Parameter!$B$3="",Parameter!$B$4=""),"",SUMIFS(Buchungen!$I$4:$I$103,Buchungen!$C$4:$C$103,$A59,Buchungen!$D$4:$D$103,"Kosten",Buchungen!$J$4:$J$103,Parameter!$B$5,Buchungen!$B$4:$B$103,"&gt;="&amp;Parameter!$B$3,Buchungen!$B$4:$B$103,"&lt;="&amp;Parameter!$B$4,Buchungen!$K$4:$K$103,""))</f>
        <v/>
      </c>
      <c r="G59" s="17">
        <f>IF(OR($A59="",$E59="",$F59=""),"",$E59-$F59)</f>
        <v/>
      </c>
      <c r="H59" s="16">
        <f>IFERROR($G59/$E59,"")</f>
        <v/>
      </c>
      <c r="I59" s="15">
        <f>IF($A59="","",IF($E59=0,"Prüfen",IF($H59&lt;$D59,"Prüfen","Im Ziel")))</f>
        <v/>
      </c>
    </row>
    <row r="60">
      <c r="A60" s="12">
        <f>IF(OR(Objekte!A56="",Objekte!G56&lt;&gt;"Aktiv"),"",Objekte!A56)</f>
        <v/>
      </c>
      <c r="B60" s="12">
        <f>IF($A60="","",Objekte!B56)</f>
        <v/>
      </c>
      <c r="C60" s="12">
        <f>IF($A60="","",Objekte!C56)</f>
        <v/>
      </c>
      <c r="D60" s="13">
        <f>IF($A60="","",Objekte!E56)</f>
        <v/>
      </c>
      <c r="E60" s="14">
        <f>IF(OR($A60="",Parameter!$B$3="",Parameter!$B$4=""),"",SUMIFS(Buchungen!$I$4:$I$103,Buchungen!$C$4:$C$103,$A60,Buchungen!$D$4:$D$103,"Erlös",Buchungen!$J$4:$J$103,Parameter!$B$5,Buchungen!$B$4:$B$103,"&gt;="&amp;Parameter!$B$3,Buchungen!$B$4:$B$103,"&lt;="&amp;Parameter!$B$4,Buchungen!$K$4:$K$103,""))</f>
        <v/>
      </c>
      <c r="F60" s="14">
        <f>IF(OR($A60="",Parameter!$B$3="",Parameter!$B$4=""),"",SUMIFS(Buchungen!$I$4:$I$103,Buchungen!$C$4:$C$103,$A60,Buchungen!$D$4:$D$103,"Kosten",Buchungen!$J$4:$J$103,Parameter!$B$5,Buchungen!$B$4:$B$103,"&gt;="&amp;Parameter!$B$3,Buchungen!$B$4:$B$103,"&lt;="&amp;Parameter!$B$4,Buchungen!$K$4:$K$103,""))</f>
        <v/>
      </c>
      <c r="G60" s="14">
        <f>IF(OR($A60="",$E60="",$F60=""),"",$E60-$F60)</f>
        <v/>
      </c>
      <c r="H60" s="13">
        <f>IFERROR($G60/$E60,"")</f>
        <v/>
      </c>
      <c r="I60" s="12">
        <f>IF($A60="","",IF($E60=0,"Prüfen",IF($H60&lt;$D60,"Prüfen","Im Ziel")))</f>
        <v/>
      </c>
    </row>
    <row r="61">
      <c r="A61" s="15">
        <f>IF(OR(Objekte!A57="",Objekte!G57&lt;&gt;"Aktiv"),"",Objekte!A57)</f>
        <v/>
      </c>
      <c r="B61" s="15">
        <f>IF($A61="","",Objekte!B57)</f>
        <v/>
      </c>
      <c r="C61" s="15">
        <f>IF($A61="","",Objekte!C57)</f>
        <v/>
      </c>
      <c r="D61" s="16">
        <f>IF($A61="","",Objekte!E57)</f>
        <v/>
      </c>
      <c r="E61" s="17">
        <f>IF(OR($A61="",Parameter!$B$3="",Parameter!$B$4=""),"",SUMIFS(Buchungen!$I$4:$I$103,Buchungen!$C$4:$C$103,$A61,Buchungen!$D$4:$D$103,"Erlös",Buchungen!$J$4:$J$103,Parameter!$B$5,Buchungen!$B$4:$B$103,"&gt;="&amp;Parameter!$B$3,Buchungen!$B$4:$B$103,"&lt;="&amp;Parameter!$B$4,Buchungen!$K$4:$K$103,""))</f>
        <v/>
      </c>
      <c r="F61" s="17">
        <f>IF(OR($A61="",Parameter!$B$3="",Parameter!$B$4=""),"",SUMIFS(Buchungen!$I$4:$I$103,Buchungen!$C$4:$C$103,$A61,Buchungen!$D$4:$D$103,"Kosten",Buchungen!$J$4:$J$103,Parameter!$B$5,Buchungen!$B$4:$B$103,"&gt;="&amp;Parameter!$B$3,Buchungen!$B$4:$B$103,"&lt;="&amp;Parameter!$B$4,Buchungen!$K$4:$K$103,""))</f>
        <v/>
      </c>
      <c r="G61" s="17">
        <f>IF(OR($A61="",$E61="",$F61=""),"",$E61-$F61)</f>
        <v/>
      </c>
      <c r="H61" s="16">
        <f>IFERROR($G61/$E61,"")</f>
        <v/>
      </c>
      <c r="I61" s="15">
        <f>IF($A61="","",IF($E61=0,"Prüfen",IF($H61&lt;$D61,"Prüfen","Im Ziel")))</f>
        <v/>
      </c>
    </row>
    <row r="62">
      <c r="A62" s="12">
        <f>IF(OR(Objekte!A58="",Objekte!G58&lt;&gt;"Aktiv"),"",Objekte!A58)</f>
        <v/>
      </c>
      <c r="B62" s="12">
        <f>IF($A62="","",Objekte!B58)</f>
        <v/>
      </c>
      <c r="C62" s="12">
        <f>IF($A62="","",Objekte!C58)</f>
        <v/>
      </c>
      <c r="D62" s="13">
        <f>IF($A62="","",Objekte!E58)</f>
        <v/>
      </c>
      <c r="E62" s="14">
        <f>IF(OR($A62="",Parameter!$B$3="",Parameter!$B$4=""),"",SUMIFS(Buchungen!$I$4:$I$103,Buchungen!$C$4:$C$103,$A62,Buchungen!$D$4:$D$103,"Erlös",Buchungen!$J$4:$J$103,Parameter!$B$5,Buchungen!$B$4:$B$103,"&gt;="&amp;Parameter!$B$3,Buchungen!$B$4:$B$103,"&lt;="&amp;Parameter!$B$4,Buchungen!$K$4:$K$103,""))</f>
        <v/>
      </c>
      <c r="F62" s="14">
        <f>IF(OR($A62="",Parameter!$B$3="",Parameter!$B$4=""),"",SUMIFS(Buchungen!$I$4:$I$103,Buchungen!$C$4:$C$103,$A62,Buchungen!$D$4:$D$103,"Kosten",Buchungen!$J$4:$J$103,Parameter!$B$5,Buchungen!$B$4:$B$103,"&gt;="&amp;Parameter!$B$3,Buchungen!$B$4:$B$103,"&lt;="&amp;Parameter!$B$4,Buchungen!$K$4:$K$103,""))</f>
        <v/>
      </c>
      <c r="G62" s="14">
        <f>IF(OR($A62="",$E62="",$F62=""),"",$E62-$F62)</f>
        <v/>
      </c>
      <c r="H62" s="13">
        <f>IFERROR($G62/$E62,"")</f>
        <v/>
      </c>
      <c r="I62" s="12">
        <f>IF($A62="","",IF($E62=0,"Prüfen",IF($H62&lt;$D62,"Prüfen","Im Ziel")))</f>
        <v/>
      </c>
    </row>
    <row r="63">
      <c r="A63" s="15">
        <f>IF(OR(Objekte!A59="",Objekte!G59&lt;&gt;"Aktiv"),"",Objekte!A59)</f>
        <v/>
      </c>
      <c r="B63" s="15">
        <f>IF($A63="","",Objekte!B59)</f>
        <v/>
      </c>
      <c r="C63" s="15">
        <f>IF($A63="","",Objekte!C59)</f>
        <v/>
      </c>
      <c r="D63" s="16">
        <f>IF($A63="","",Objekte!E59)</f>
        <v/>
      </c>
      <c r="E63" s="17">
        <f>IF(OR($A63="",Parameter!$B$3="",Parameter!$B$4=""),"",SUMIFS(Buchungen!$I$4:$I$103,Buchungen!$C$4:$C$103,$A63,Buchungen!$D$4:$D$103,"Erlös",Buchungen!$J$4:$J$103,Parameter!$B$5,Buchungen!$B$4:$B$103,"&gt;="&amp;Parameter!$B$3,Buchungen!$B$4:$B$103,"&lt;="&amp;Parameter!$B$4,Buchungen!$K$4:$K$103,""))</f>
        <v/>
      </c>
      <c r="F63" s="17">
        <f>IF(OR($A63="",Parameter!$B$3="",Parameter!$B$4=""),"",SUMIFS(Buchungen!$I$4:$I$103,Buchungen!$C$4:$C$103,$A63,Buchungen!$D$4:$D$103,"Kosten",Buchungen!$J$4:$J$103,Parameter!$B$5,Buchungen!$B$4:$B$103,"&gt;="&amp;Parameter!$B$3,Buchungen!$B$4:$B$103,"&lt;="&amp;Parameter!$B$4,Buchungen!$K$4:$K$103,""))</f>
        <v/>
      </c>
      <c r="G63" s="17">
        <f>IF(OR($A63="",$E63="",$F63=""),"",$E63-$F63)</f>
        <v/>
      </c>
      <c r="H63" s="16">
        <f>IFERROR($G63/$E63,"")</f>
        <v/>
      </c>
      <c r="I63" s="15">
        <f>IF($A63="","",IF($E63=0,"Prüfen",IF($H63&lt;$D63,"Prüfen","Im Ziel")))</f>
        <v/>
      </c>
    </row>
    <row r="64">
      <c r="A64" s="12">
        <f>IF(OR(Objekte!A60="",Objekte!G60&lt;&gt;"Aktiv"),"",Objekte!A60)</f>
        <v/>
      </c>
      <c r="B64" s="12">
        <f>IF($A64="","",Objekte!B60)</f>
        <v/>
      </c>
      <c r="C64" s="12">
        <f>IF($A64="","",Objekte!C60)</f>
        <v/>
      </c>
      <c r="D64" s="13">
        <f>IF($A64="","",Objekte!E60)</f>
        <v/>
      </c>
      <c r="E64" s="14">
        <f>IF(OR($A64="",Parameter!$B$3="",Parameter!$B$4=""),"",SUMIFS(Buchungen!$I$4:$I$103,Buchungen!$C$4:$C$103,$A64,Buchungen!$D$4:$D$103,"Erlös",Buchungen!$J$4:$J$103,Parameter!$B$5,Buchungen!$B$4:$B$103,"&gt;="&amp;Parameter!$B$3,Buchungen!$B$4:$B$103,"&lt;="&amp;Parameter!$B$4,Buchungen!$K$4:$K$103,""))</f>
        <v/>
      </c>
      <c r="F64" s="14">
        <f>IF(OR($A64="",Parameter!$B$3="",Parameter!$B$4=""),"",SUMIFS(Buchungen!$I$4:$I$103,Buchungen!$C$4:$C$103,$A64,Buchungen!$D$4:$D$103,"Kosten",Buchungen!$J$4:$J$103,Parameter!$B$5,Buchungen!$B$4:$B$103,"&gt;="&amp;Parameter!$B$3,Buchungen!$B$4:$B$103,"&lt;="&amp;Parameter!$B$4,Buchungen!$K$4:$K$103,""))</f>
        <v/>
      </c>
      <c r="G64" s="14">
        <f>IF(OR($A64="",$E64="",$F64=""),"",$E64-$F64)</f>
        <v/>
      </c>
      <c r="H64" s="13">
        <f>IFERROR($G64/$E64,"")</f>
        <v/>
      </c>
      <c r="I64" s="12">
        <f>IF($A64="","",IF($E64=0,"Prüfen",IF($H64&lt;$D64,"Prüfen","Im Ziel")))</f>
        <v/>
      </c>
    </row>
    <row r="65">
      <c r="A65" s="15">
        <f>IF(OR(Objekte!A61="",Objekte!G61&lt;&gt;"Aktiv"),"",Objekte!A61)</f>
        <v/>
      </c>
      <c r="B65" s="15">
        <f>IF($A65="","",Objekte!B61)</f>
        <v/>
      </c>
      <c r="C65" s="15">
        <f>IF($A65="","",Objekte!C61)</f>
        <v/>
      </c>
      <c r="D65" s="16">
        <f>IF($A65="","",Objekte!E61)</f>
        <v/>
      </c>
      <c r="E65" s="17">
        <f>IF(OR($A65="",Parameter!$B$3="",Parameter!$B$4=""),"",SUMIFS(Buchungen!$I$4:$I$103,Buchungen!$C$4:$C$103,$A65,Buchungen!$D$4:$D$103,"Erlös",Buchungen!$J$4:$J$103,Parameter!$B$5,Buchungen!$B$4:$B$103,"&gt;="&amp;Parameter!$B$3,Buchungen!$B$4:$B$103,"&lt;="&amp;Parameter!$B$4,Buchungen!$K$4:$K$103,""))</f>
        <v/>
      </c>
      <c r="F65" s="17">
        <f>IF(OR($A65="",Parameter!$B$3="",Parameter!$B$4=""),"",SUMIFS(Buchungen!$I$4:$I$103,Buchungen!$C$4:$C$103,$A65,Buchungen!$D$4:$D$103,"Kosten",Buchungen!$J$4:$J$103,Parameter!$B$5,Buchungen!$B$4:$B$103,"&gt;="&amp;Parameter!$B$3,Buchungen!$B$4:$B$103,"&lt;="&amp;Parameter!$B$4,Buchungen!$K$4:$K$103,""))</f>
        <v/>
      </c>
      <c r="G65" s="17">
        <f>IF(OR($A65="",$E65="",$F65=""),"",$E65-$F65)</f>
        <v/>
      </c>
      <c r="H65" s="16">
        <f>IFERROR($G65/$E65,"")</f>
        <v/>
      </c>
      <c r="I65" s="15">
        <f>IF($A65="","",IF($E65=0,"Prüfen",IF($H65&lt;$D65,"Prüfen","Im Ziel")))</f>
        <v/>
      </c>
    </row>
    <row r="66">
      <c r="A66" s="12">
        <f>IF(OR(Objekte!A62="",Objekte!G62&lt;&gt;"Aktiv"),"",Objekte!A62)</f>
        <v/>
      </c>
      <c r="B66" s="12">
        <f>IF($A66="","",Objekte!B62)</f>
        <v/>
      </c>
      <c r="C66" s="12">
        <f>IF($A66="","",Objekte!C62)</f>
        <v/>
      </c>
      <c r="D66" s="13">
        <f>IF($A66="","",Objekte!E62)</f>
        <v/>
      </c>
      <c r="E66" s="14">
        <f>IF(OR($A66="",Parameter!$B$3="",Parameter!$B$4=""),"",SUMIFS(Buchungen!$I$4:$I$103,Buchungen!$C$4:$C$103,$A66,Buchungen!$D$4:$D$103,"Erlös",Buchungen!$J$4:$J$103,Parameter!$B$5,Buchungen!$B$4:$B$103,"&gt;="&amp;Parameter!$B$3,Buchungen!$B$4:$B$103,"&lt;="&amp;Parameter!$B$4,Buchungen!$K$4:$K$103,""))</f>
        <v/>
      </c>
      <c r="F66" s="14">
        <f>IF(OR($A66="",Parameter!$B$3="",Parameter!$B$4=""),"",SUMIFS(Buchungen!$I$4:$I$103,Buchungen!$C$4:$C$103,$A66,Buchungen!$D$4:$D$103,"Kosten",Buchungen!$J$4:$J$103,Parameter!$B$5,Buchungen!$B$4:$B$103,"&gt;="&amp;Parameter!$B$3,Buchungen!$B$4:$B$103,"&lt;="&amp;Parameter!$B$4,Buchungen!$K$4:$K$103,""))</f>
        <v/>
      </c>
      <c r="G66" s="14">
        <f>IF(OR($A66="",$E66="",$F66=""),"",$E66-$F66)</f>
        <v/>
      </c>
      <c r="H66" s="13">
        <f>IFERROR($G66/$E66,"")</f>
        <v/>
      </c>
      <c r="I66" s="12">
        <f>IF($A66="","",IF($E66=0,"Prüfen",IF($H66&lt;$D66,"Prüfen","Im Ziel")))</f>
        <v/>
      </c>
    </row>
    <row r="67">
      <c r="A67" s="15">
        <f>IF(OR(Objekte!A63="",Objekte!G63&lt;&gt;"Aktiv"),"",Objekte!A63)</f>
        <v/>
      </c>
      <c r="B67" s="15">
        <f>IF($A67="","",Objekte!B63)</f>
        <v/>
      </c>
      <c r="C67" s="15">
        <f>IF($A67="","",Objekte!C63)</f>
        <v/>
      </c>
      <c r="D67" s="16">
        <f>IF($A67="","",Objekte!E63)</f>
        <v/>
      </c>
      <c r="E67" s="17">
        <f>IF(OR($A67="",Parameter!$B$3="",Parameter!$B$4=""),"",SUMIFS(Buchungen!$I$4:$I$103,Buchungen!$C$4:$C$103,$A67,Buchungen!$D$4:$D$103,"Erlös",Buchungen!$J$4:$J$103,Parameter!$B$5,Buchungen!$B$4:$B$103,"&gt;="&amp;Parameter!$B$3,Buchungen!$B$4:$B$103,"&lt;="&amp;Parameter!$B$4,Buchungen!$K$4:$K$103,""))</f>
        <v/>
      </c>
      <c r="F67" s="17">
        <f>IF(OR($A67="",Parameter!$B$3="",Parameter!$B$4=""),"",SUMIFS(Buchungen!$I$4:$I$103,Buchungen!$C$4:$C$103,$A67,Buchungen!$D$4:$D$103,"Kosten",Buchungen!$J$4:$J$103,Parameter!$B$5,Buchungen!$B$4:$B$103,"&gt;="&amp;Parameter!$B$3,Buchungen!$B$4:$B$103,"&lt;="&amp;Parameter!$B$4,Buchungen!$K$4:$K$103,""))</f>
        <v/>
      </c>
      <c r="G67" s="17">
        <f>IF(OR($A67="",$E67="",$F67=""),"",$E67-$F67)</f>
        <v/>
      </c>
      <c r="H67" s="16">
        <f>IFERROR($G67/$E67,"")</f>
        <v/>
      </c>
      <c r="I67" s="15">
        <f>IF($A67="","",IF($E67=0,"Prüfen",IF($H67&lt;$D67,"Prüfen","Im Ziel")))</f>
        <v/>
      </c>
    </row>
    <row r="68">
      <c r="A68" s="12">
        <f>IF(OR(Objekte!A64="",Objekte!G64&lt;&gt;"Aktiv"),"",Objekte!A64)</f>
        <v/>
      </c>
      <c r="B68" s="12">
        <f>IF($A68="","",Objekte!B64)</f>
        <v/>
      </c>
      <c r="C68" s="12">
        <f>IF($A68="","",Objekte!C64)</f>
        <v/>
      </c>
      <c r="D68" s="13">
        <f>IF($A68="","",Objekte!E64)</f>
        <v/>
      </c>
      <c r="E68" s="14">
        <f>IF(OR($A68="",Parameter!$B$3="",Parameter!$B$4=""),"",SUMIFS(Buchungen!$I$4:$I$103,Buchungen!$C$4:$C$103,$A68,Buchungen!$D$4:$D$103,"Erlös",Buchungen!$J$4:$J$103,Parameter!$B$5,Buchungen!$B$4:$B$103,"&gt;="&amp;Parameter!$B$3,Buchungen!$B$4:$B$103,"&lt;="&amp;Parameter!$B$4,Buchungen!$K$4:$K$103,""))</f>
        <v/>
      </c>
      <c r="F68" s="14">
        <f>IF(OR($A68="",Parameter!$B$3="",Parameter!$B$4=""),"",SUMIFS(Buchungen!$I$4:$I$103,Buchungen!$C$4:$C$103,$A68,Buchungen!$D$4:$D$103,"Kosten",Buchungen!$J$4:$J$103,Parameter!$B$5,Buchungen!$B$4:$B$103,"&gt;="&amp;Parameter!$B$3,Buchungen!$B$4:$B$103,"&lt;="&amp;Parameter!$B$4,Buchungen!$K$4:$K$103,""))</f>
        <v/>
      </c>
      <c r="G68" s="14">
        <f>IF(OR($A68="",$E68="",$F68=""),"",$E68-$F68)</f>
        <v/>
      </c>
      <c r="H68" s="13">
        <f>IFERROR($G68/$E68,"")</f>
        <v/>
      </c>
      <c r="I68" s="12">
        <f>IF($A68="","",IF($E68=0,"Prüfen",IF($H68&lt;$D68,"Prüfen","Im Ziel")))</f>
        <v/>
      </c>
    </row>
    <row r="69">
      <c r="A69" s="15">
        <f>IF(OR(Objekte!A65="",Objekte!G65&lt;&gt;"Aktiv"),"",Objekte!A65)</f>
        <v/>
      </c>
      <c r="B69" s="15">
        <f>IF($A69="","",Objekte!B65)</f>
        <v/>
      </c>
      <c r="C69" s="15">
        <f>IF($A69="","",Objekte!C65)</f>
        <v/>
      </c>
      <c r="D69" s="16">
        <f>IF($A69="","",Objekte!E65)</f>
        <v/>
      </c>
      <c r="E69" s="17">
        <f>IF(OR($A69="",Parameter!$B$3="",Parameter!$B$4=""),"",SUMIFS(Buchungen!$I$4:$I$103,Buchungen!$C$4:$C$103,$A69,Buchungen!$D$4:$D$103,"Erlös",Buchungen!$J$4:$J$103,Parameter!$B$5,Buchungen!$B$4:$B$103,"&gt;="&amp;Parameter!$B$3,Buchungen!$B$4:$B$103,"&lt;="&amp;Parameter!$B$4,Buchungen!$K$4:$K$103,""))</f>
        <v/>
      </c>
      <c r="F69" s="17">
        <f>IF(OR($A69="",Parameter!$B$3="",Parameter!$B$4=""),"",SUMIFS(Buchungen!$I$4:$I$103,Buchungen!$C$4:$C$103,$A69,Buchungen!$D$4:$D$103,"Kosten",Buchungen!$J$4:$J$103,Parameter!$B$5,Buchungen!$B$4:$B$103,"&gt;="&amp;Parameter!$B$3,Buchungen!$B$4:$B$103,"&lt;="&amp;Parameter!$B$4,Buchungen!$K$4:$K$103,""))</f>
        <v/>
      </c>
      <c r="G69" s="17">
        <f>IF(OR($A69="",$E69="",$F69=""),"",$E69-$F69)</f>
        <v/>
      </c>
      <c r="H69" s="16">
        <f>IFERROR($G69/$E69,"")</f>
        <v/>
      </c>
      <c r="I69" s="15">
        <f>IF($A69="","",IF($E69=0,"Prüfen",IF($H69&lt;$D69,"Prüfen","Im Ziel")))</f>
        <v/>
      </c>
    </row>
    <row r="70">
      <c r="A70" s="12">
        <f>IF(OR(Objekte!A66="",Objekte!G66&lt;&gt;"Aktiv"),"",Objekte!A66)</f>
        <v/>
      </c>
      <c r="B70" s="12">
        <f>IF($A70="","",Objekte!B66)</f>
        <v/>
      </c>
      <c r="C70" s="12">
        <f>IF($A70="","",Objekte!C66)</f>
        <v/>
      </c>
      <c r="D70" s="13">
        <f>IF($A70="","",Objekte!E66)</f>
        <v/>
      </c>
      <c r="E70" s="14">
        <f>IF(OR($A70="",Parameter!$B$3="",Parameter!$B$4=""),"",SUMIFS(Buchungen!$I$4:$I$103,Buchungen!$C$4:$C$103,$A70,Buchungen!$D$4:$D$103,"Erlös",Buchungen!$J$4:$J$103,Parameter!$B$5,Buchungen!$B$4:$B$103,"&gt;="&amp;Parameter!$B$3,Buchungen!$B$4:$B$103,"&lt;="&amp;Parameter!$B$4,Buchungen!$K$4:$K$103,""))</f>
        <v/>
      </c>
      <c r="F70" s="14">
        <f>IF(OR($A70="",Parameter!$B$3="",Parameter!$B$4=""),"",SUMIFS(Buchungen!$I$4:$I$103,Buchungen!$C$4:$C$103,$A70,Buchungen!$D$4:$D$103,"Kosten",Buchungen!$J$4:$J$103,Parameter!$B$5,Buchungen!$B$4:$B$103,"&gt;="&amp;Parameter!$B$3,Buchungen!$B$4:$B$103,"&lt;="&amp;Parameter!$B$4,Buchungen!$K$4:$K$103,""))</f>
        <v/>
      </c>
      <c r="G70" s="14">
        <f>IF(OR($A70="",$E70="",$F70=""),"",$E70-$F70)</f>
        <v/>
      </c>
      <c r="H70" s="13">
        <f>IFERROR($G70/$E70,"")</f>
        <v/>
      </c>
      <c r="I70" s="12">
        <f>IF($A70="","",IF($E70=0,"Prüfen",IF($H70&lt;$D70,"Prüfen","Im Ziel")))</f>
        <v/>
      </c>
    </row>
    <row r="71">
      <c r="A71" s="15">
        <f>IF(OR(Objekte!A67="",Objekte!G67&lt;&gt;"Aktiv"),"",Objekte!A67)</f>
        <v/>
      </c>
      <c r="B71" s="15">
        <f>IF($A71="","",Objekte!B67)</f>
        <v/>
      </c>
      <c r="C71" s="15">
        <f>IF($A71="","",Objekte!C67)</f>
        <v/>
      </c>
      <c r="D71" s="16">
        <f>IF($A71="","",Objekte!E67)</f>
        <v/>
      </c>
      <c r="E71" s="17">
        <f>IF(OR($A71="",Parameter!$B$3="",Parameter!$B$4=""),"",SUMIFS(Buchungen!$I$4:$I$103,Buchungen!$C$4:$C$103,$A71,Buchungen!$D$4:$D$103,"Erlös",Buchungen!$J$4:$J$103,Parameter!$B$5,Buchungen!$B$4:$B$103,"&gt;="&amp;Parameter!$B$3,Buchungen!$B$4:$B$103,"&lt;="&amp;Parameter!$B$4,Buchungen!$K$4:$K$103,""))</f>
        <v/>
      </c>
      <c r="F71" s="17">
        <f>IF(OR($A71="",Parameter!$B$3="",Parameter!$B$4=""),"",SUMIFS(Buchungen!$I$4:$I$103,Buchungen!$C$4:$C$103,$A71,Buchungen!$D$4:$D$103,"Kosten",Buchungen!$J$4:$J$103,Parameter!$B$5,Buchungen!$B$4:$B$103,"&gt;="&amp;Parameter!$B$3,Buchungen!$B$4:$B$103,"&lt;="&amp;Parameter!$B$4,Buchungen!$K$4:$K$103,""))</f>
        <v/>
      </c>
      <c r="G71" s="17">
        <f>IF(OR($A71="",$E71="",$F71=""),"",$E71-$F71)</f>
        <v/>
      </c>
      <c r="H71" s="16">
        <f>IFERROR($G71/$E71,"")</f>
        <v/>
      </c>
      <c r="I71" s="15">
        <f>IF($A71="","",IF($E71=0,"Prüfen",IF($H71&lt;$D71,"Prüfen","Im Ziel")))</f>
        <v/>
      </c>
    </row>
    <row r="72">
      <c r="A72" s="12">
        <f>IF(OR(Objekte!A68="",Objekte!G68&lt;&gt;"Aktiv"),"",Objekte!A68)</f>
        <v/>
      </c>
      <c r="B72" s="12">
        <f>IF($A72="","",Objekte!B68)</f>
        <v/>
      </c>
      <c r="C72" s="12">
        <f>IF($A72="","",Objekte!C68)</f>
        <v/>
      </c>
      <c r="D72" s="13">
        <f>IF($A72="","",Objekte!E68)</f>
        <v/>
      </c>
      <c r="E72" s="14">
        <f>IF(OR($A72="",Parameter!$B$3="",Parameter!$B$4=""),"",SUMIFS(Buchungen!$I$4:$I$103,Buchungen!$C$4:$C$103,$A72,Buchungen!$D$4:$D$103,"Erlös",Buchungen!$J$4:$J$103,Parameter!$B$5,Buchungen!$B$4:$B$103,"&gt;="&amp;Parameter!$B$3,Buchungen!$B$4:$B$103,"&lt;="&amp;Parameter!$B$4,Buchungen!$K$4:$K$103,""))</f>
        <v/>
      </c>
      <c r="F72" s="14">
        <f>IF(OR($A72="",Parameter!$B$3="",Parameter!$B$4=""),"",SUMIFS(Buchungen!$I$4:$I$103,Buchungen!$C$4:$C$103,$A72,Buchungen!$D$4:$D$103,"Kosten",Buchungen!$J$4:$J$103,Parameter!$B$5,Buchungen!$B$4:$B$103,"&gt;="&amp;Parameter!$B$3,Buchungen!$B$4:$B$103,"&lt;="&amp;Parameter!$B$4,Buchungen!$K$4:$K$103,""))</f>
        <v/>
      </c>
      <c r="G72" s="14">
        <f>IF(OR($A72="",$E72="",$F72=""),"",$E72-$F72)</f>
        <v/>
      </c>
      <c r="H72" s="13">
        <f>IFERROR($G72/$E72,"")</f>
        <v/>
      </c>
      <c r="I72" s="12">
        <f>IF($A72="","",IF($E72=0,"Prüfen",IF($H72&lt;$D72,"Prüfen","Im Ziel")))</f>
        <v/>
      </c>
    </row>
    <row r="73">
      <c r="A73" s="15">
        <f>IF(OR(Objekte!A69="",Objekte!G69&lt;&gt;"Aktiv"),"",Objekte!A69)</f>
        <v/>
      </c>
      <c r="B73" s="15">
        <f>IF($A73="","",Objekte!B69)</f>
        <v/>
      </c>
      <c r="C73" s="15">
        <f>IF($A73="","",Objekte!C69)</f>
        <v/>
      </c>
      <c r="D73" s="16">
        <f>IF($A73="","",Objekte!E69)</f>
        <v/>
      </c>
      <c r="E73" s="17">
        <f>IF(OR($A73="",Parameter!$B$3="",Parameter!$B$4=""),"",SUMIFS(Buchungen!$I$4:$I$103,Buchungen!$C$4:$C$103,$A73,Buchungen!$D$4:$D$103,"Erlös",Buchungen!$J$4:$J$103,Parameter!$B$5,Buchungen!$B$4:$B$103,"&gt;="&amp;Parameter!$B$3,Buchungen!$B$4:$B$103,"&lt;="&amp;Parameter!$B$4,Buchungen!$K$4:$K$103,""))</f>
        <v/>
      </c>
      <c r="F73" s="17">
        <f>IF(OR($A73="",Parameter!$B$3="",Parameter!$B$4=""),"",SUMIFS(Buchungen!$I$4:$I$103,Buchungen!$C$4:$C$103,$A73,Buchungen!$D$4:$D$103,"Kosten",Buchungen!$J$4:$J$103,Parameter!$B$5,Buchungen!$B$4:$B$103,"&gt;="&amp;Parameter!$B$3,Buchungen!$B$4:$B$103,"&lt;="&amp;Parameter!$B$4,Buchungen!$K$4:$K$103,""))</f>
        <v/>
      </c>
      <c r="G73" s="17">
        <f>IF(OR($A73="",$E73="",$F73=""),"",$E73-$F73)</f>
        <v/>
      </c>
      <c r="H73" s="16">
        <f>IFERROR($G73/$E73,"")</f>
        <v/>
      </c>
      <c r="I73" s="15">
        <f>IF($A73="","",IF($E73=0,"Prüfen",IF($H73&lt;$D73,"Prüfen","Im Ziel")))</f>
        <v/>
      </c>
    </row>
    <row r="74">
      <c r="A74" s="12">
        <f>IF(OR(Objekte!A70="",Objekte!G70&lt;&gt;"Aktiv"),"",Objekte!A70)</f>
        <v/>
      </c>
      <c r="B74" s="12">
        <f>IF($A74="","",Objekte!B70)</f>
        <v/>
      </c>
      <c r="C74" s="12">
        <f>IF($A74="","",Objekte!C70)</f>
        <v/>
      </c>
      <c r="D74" s="13">
        <f>IF($A74="","",Objekte!E70)</f>
        <v/>
      </c>
      <c r="E74" s="14">
        <f>IF(OR($A74="",Parameter!$B$3="",Parameter!$B$4=""),"",SUMIFS(Buchungen!$I$4:$I$103,Buchungen!$C$4:$C$103,$A74,Buchungen!$D$4:$D$103,"Erlös",Buchungen!$J$4:$J$103,Parameter!$B$5,Buchungen!$B$4:$B$103,"&gt;="&amp;Parameter!$B$3,Buchungen!$B$4:$B$103,"&lt;="&amp;Parameter!$B$4,Buchungen!$K$4:$K$103,""))</f>
        <v/>
      </c>
      <c r="F74" s="14">
        <f>IF(OR($A74="",Parameter!$B$3="",Parameter!$B$4=""),"",SUMIFS(Buchungen!$I$4:$I$103,Buchungen!$C$4:$C$103,$A74,Buchungen!$D$4:$D$103,"Kosten",Buchungen!$J$4:$J$103,Parameter!$B$5,Buchungen!$B$4:$B$103,"&gt;="&amp;Parameter!$B$3,Buchungen!$B$4:$B$103,"&lt;="&amp;Parameter!$B$4,Buchungen!$K$4:$K$103,""))</f>
        <v/>
      </c>
      <c r="G74" s="14">
        <f>IF(OR($A74="",$E74="",$F74=""),"",$E74-$F74)</f>
        <v/>
      </c>
      <c r="H74" s="13">
        <f>IFERROR($G74/$E74,"")</f>
        <v/>
      </c>
      <c r="I74" s="12">
        <f>IF($A74="","",IF($E74=0,"Prüfen",IF($H74&lt;$D74,"Prüfen","Im Ziel")))</f>
        <v/>
      </c>
    </row>
    <row r="75">
      <c r="A75" s="15">
        <f>IF(OR(Objekte!A71="",Objekte!G71&lt;&gt;"Aktiv"),"",Objekte!A71)</f>
        <v/>
      </c>
      <c r="B75" s="15">
        <f>IF($A75="","",Objekte!B71)</f>
        <v/>
      </c>
      <c r="C75" s="15">
        <f>IF($A75="","",Objekte!C71)</f>
        <v/>
      </c>
      <c r="D75" s="16">
        <f>IF($A75="","",Objekte!E71)</f>
        <v/>
      </c>
      <c r="E75" s="17">
        <f>IF(OR($A75="",Parameter!$B$3="",Parameter!$B$4=""),"",SUMIFS(Buchungen!$I$4:$I$103,Buchungen!$C$4:$C$103,$A75,Buchungen!$D$4:$D$103,"Erlös",Buchungen!$J$4:$J$103,Parameter!$B$5,Buchungen!$B$4:$B$103,"&gt;="&amp;Parameter!$B$3,Buchungen!$B$4:$B$103,"&lt;="&amp;Parameter!$B$4,Buchungen!$K$4:$K$103,""))</f>
        <v/>
      </c>
      <c r="F75" s="17">
        <f>IF(OR($A75="",Parameter!$B$3="",Parameter!$B$4=""),"",SUMIFS(Buchungen!$I$4:$I$103,Buchungen!$C$4:$C$103,$A75,Buchungen!$D$4:$D$103,"Kosten",Buchungen!$J$4:$J$103,Parameter!$B$5,Buchungen!$B$4:$B$103,"&gt;="&amp;Parameter!$B$3,Buchungen!$B$4:$B$103,"&lt;="&amp;Parameter!$B$4,Buchungen!$K$4:$K$103,""))</f>
        <v/>
      </c>
      <c r="G75" s="17">
        <f>IF(OR($A75="",$E75="",$F75=""),"",$E75-$F75)</f>
        <v/>
      </c>
      <c r="H75" s="16">
        <f>IFERROR($G75/$E75,"")</f>
        <v/>
      </c>
      <c r="I75" s="15">
        <f>IF($A75="","",IF($E75=0,"Prüfen",IF($H75&lt;$D75,"Prüfen","Im Ziel")))</f>
        <v/>
      </c>
    </row>
    <row r="76">
      <c r="A76" s="12">
        <f>IF(OR(Objekte!A72="",Objekte!G72&lt;&gt;"Aktiv"),"",Objekte!A72)</f>
        <v/>
      </c>
      <c r="B76" s="12">
        <f>IF($A76="","",Objekte!B72)</f>
        <v/>
      </c>
      <c r="C76" s="12">
        <f>IF($A76="","",Objekte!C72)</f>
        <v/>
      </c>
      <c r="D76" s="13">
        <f>IF($A76="","",Objekte!E72)</f>
        <v/>
      </c>
      <c r="E76" s="14">
        <f>IF(OR($A76="",Parameter!$B$3="",Parameter!$B$4=""),"",SUMIFS(Buchungen!$I$4:$I$103,Buchungen!$C$4:$C$103,$A76,Buchungen!$D$4:$D$103,"Erlös",Buchungen!$J$4:$J$103,Parameter!$B$5,Buchungen!$B$4:$B$103,"&gt;="&amp;Parameter!$B$3,Buchungen!$B$4:$B$103,"&lt;="&amp;Parameter!$B$4,Buchungen!$K$4:$K$103,""))</f>
        <v/>
      </c>
      <c r="F76" s="14">
        <f>IF(OR($A76="",Parameter!$B$3="",Parameter!$B$4=""),"",SUMIFS(Buchungen!$I$4:$I$103,Buchungen!$C$4:$C$103,$A76,Buchungen!$D$4:$D$103,"Kosten",Buchungen!$J$4:$J$103,Parameter!$B$5,Buchungen!$B$4:$B$103,"&gt;="&amp;Parameter!$B$3,Buchungen!$B$4:$B$103,"&lt;="&amp;Parameter!$B$4,Buchungen!$K$4:$K$103,""))</f>
        <v/>
      </c>
      <c r="G76" s="14">
        <f>IF(OR($A76="",$E76="",$F76=""),"",$E76-$F76)</f>
        <v/>
      </c>
      <c r="H76" s="13">
        <f>IFERROR($G76/$E76,"")</f>
        <v/>
      </c>
      <c r="I76" s="12">
        <f>IF($A76="","",IF($E76=0,"Prüfen",IF($H76&lt;$D76,"Prüfen","Im Ziel")))</f>
        <v/>
      </c>
    </row>
    <row r="77">
      <c r="A77" s="15">
        <f>IF(OR(Objekte!A73="",Objekte!G73&lt;&gt;"Aktiv"),"",Objekte!A73)</f>
        <v/>
      </c>
      <c r="B77" s="15">
        <f>IF($A77="","",Objekte!B73)</f>
        <v/>
      </c>
      <c r="C77" s="15">
        <f>IF($A77="","",Objekte!C73)</f>
        <v/>
      </c>
      <c r="D77" s="16">
        <f>IF($A77="","",Objekte!E73)</f>
        <v/>
      </c>
      <c r="E77" s="17">
        <f>IF(OR($A77="",Parameter!$B$3="",Parameter!$B$4=""),"",SUMIFS(Buchungen!$I$4:$I$103,Buchungen!$C$4:$C$103,$A77,Buchungen!$D$4:$D$103,"Erlös",Buchungen!$J$4:$J$103,Parameter!$B$5,Buchungen!$B$4:$B$103,"&gt;="&amp;Parameter!$B$3,Buchungen!$B$4:$B$103,"&lt;="&amp;Parameter!$B$4,Buchungen!$K$4:$K$103,""))</f>
        <v/>
      </c>
      <c r="F77" s="17">
        <f>IF(OR($A77="",Parameter!$B$3="",Parameter!$B$4=""),"",SUMIFS(Buchungen!$I$4:$I$103,Buchungen!$C$4:$C$103,$A77,Buchungen!$D$4:$D$103,"Kosten",Buchungen!$J$4:$J$103,Parameter!$B$5,Buchungen!$B$4:$B$103,"&gt;="&amp;Parameter!$B$3,Buchungen!$B$4:$B$103,"&lt;="&amp;Parameter!$B$4,Buchungen!$K$4:$K$103,""))</f>
        <v/>
      </c>
      <c r="G77" s="17">
        <f>IF(OR($A77="",$E77="",$F77=""),"",$E77-$F77)</f>
        <v/>
      </c>
      <c r="H77" s="16">
        <f>IFERROR($G77/$E77,"")</f>
        <v/>
      </c>
      <c r="I77" s="15">
        <f>IF($A77="","",IF($E77=0,"Prüfen",IF($H77&lt;$D77,"Prüfen","Im Ziel")))</f>
        <v/>
      </c>
    </row>
    <row r="78">
      <c r="A78" s="12">
        <f>IF(OR(Objekte!A74="",Objekte!G74&lt;&gt;"Aktiv"),"",Objekte!A74)</f>
        <v/>
      </c>
      <c r="B78" s="12">
        <f>IF($A78="","",Objekte!B74)</f>
        <v/>
      </c>
      <c r="C78" s="12">
        <f>IF($A78="","",Objekte!C74)</f>
        <v/>
      </c>
      <c r="D78" s="13">
        <f>IF($A78="","",Objekte!E74)</f>
        <v/>
      </c>
      <c r="E78" s="14">
        <f>IF(OR($A78="",Parameter!$B$3="",Parameter!$B$4=""),"",SUMIFS(Buchungen!$I$4:$I$103,Buchungen!$C$4:$C$103,$A78,Buchungen!$D$4:$D$103,"Erlös",Buchungen!$J$4:$J$103,Parameter!$B$5,Buchungen!$B$4:$B$103,"&gt;="&amp;Parameter!$B$3,Buchungen!$B$4:$B$103,"&lt;="&amp;Parameter!$B$4,Buchungen!$K$4:$K$103,""))</f>
        <v/>
      </c>
      <c r="F78" s="14">
        <f>IF(OR($A78="",Parameter!$B$3="",Parameter!$B$4=""),"",SUMIFS(Buchungen!$I$4:$I$103,Buchungen!$C$4:$C$103,$A78,Buchungen!$D$4:$D$103,"Kosten",Buchungen!$J$4:$J$103,Parameter!$B$5,Buchungen!$B$4:$B$103,"&gt;="&amp;Parameter!$B$3,Buchungen!$B$4:$B$103,"&lt;="&amp;Parameter!$B$4,Buchungen!$K$4:$K$103,""))</f>
        <v/>
      </c>
      <c r="G78" s="14">
        <f>IF(OR($A78="",$E78="",$F78=""),"",$E78-$F78)</f>
        <v/>
      </c>
      <c r="H78" s="13">
        <f>IFERROR($G78/$E78,"")</f>
        <v/>
      </c>
      <c r="I78" s="12">
        <f>IF($A78="","",IF($E78=0,"Prüfen",IF($H78&lt;$D78,"Prüfen","Im Ziel")))</f>
        <v/>
      </c>
    </row>
    <row r="79">
      <c r="A79" s="15">
        <f>IF(OR(Objekte!A75="",Objekte!G75&lt;&gt;"Aktiv"),"",Objekte!A75)</f>
        <v/>
      </c>
      <c r="B79" s="15">
        <f>IF($A79="","",Objekte!B75)</f>
        <v/>
      </c>
      <c r="C79" s="15">
        <f>IF($A79="","",Objekte!C75)</f>
        <v/>
      </c>
      <c r="D79" s="16">
        <f>IF($A79="","",Objekte!E75)</f>
        <v/>
      </c>
      <c r="E79" s="17">
        <f>IF(OR($A79="",Parameter!$B$3="",Parameter!$B$4=""),"",SUMIFS(Buchungen!$I$4:$I$103,Buchungen!$C$4:$C$103,$A79,Buchungen!$D$4:$D$103,"Erlös",Buchungen!$J$4:$J$103,Parameter!$B$5,Buchungen!$B$4:$B$103,"&gt;="&amp;Parameter!$B$3,Buchungen!$B$4:$B$103,"&lt;="&amp;Parameter!$B$4,Buchungen!$K$4:$K$103,""))</f>
        <v/>
      </c>
      <c r="F79" s="17">
        <f>IF(OR($A79="",Parameter!$B$3="",Parameter!$B$4=""),"",SUMIFS(Buchungen!$I$4:$I$103,Buchungen!$C$4:$C$103,$A79,Buchungen!$D$4:$D$103,"Kosten",Buchungen!$J$4:$J$103,Parameter!$B$5,Buchungen!$B$4:$B$103,"&gt;="&amp;Parameter!$B$3,Buchungen!$B$4:$B$103,"&lt;="&amp;Parameter!$B$4,Buchungen!$K$4:$K$103,""))</f>
        <v/>
      </c>
      <c r="G79" s="17">
        <f>IF(OR($A79="",$E79="",$F79=""),"",$E79-$F79)</f>
        <v/>
      </c>
      <c r="H79" s="16">
        <f>IFERROR($G79/$E79,"")</f>
        <v/>
      </c>
      <c r="I79" s="15">
        <f>IF($A79="","",IF($E79=0,"Prüfen",IF($H79&lt;$D79,"Prüfen","Im Ziel")))</f>
        <v/>
      </c>
    </row>
    <row r="80">
      <c r="A80" s="12">
        <f>IF(OR(Objekte!A76="",Objekte!G76&lt;&gt;"Aktiv"),"",Objekte!A76)</f>
        <v/>
      </c>
      <c r="B80" s="12">
        <f>IF($A80="","",Objekte!B76)</f>
        <v/>
      </c>
      <c r="C80" s="12">
        <f>IF($A80="","",Objekte!C76)</f>
        <v/>
      </c>
      <c r="D80" s="13">
        <f>IF($A80="","",Objekte!E76)</f>
        <v/>
      </c>
      <c r="E80" s="14">
        <f>IF(OR($A80="",Parameter!$B$3="",Parameter!$B$4=""),"",SUMIFS(Buchungen!$I$4:$I$103,Buchungen!$C$4:$C$103,$A80,Buchungen!$D$4:$D$103,"Erlös",Buchungen!$J$4:$J$103,Parameter!$B$5,Buchungen!$B$4:$B$103,"&gt;="&amp;Parameter!$B$3,Buchungen!$B$4:$B$103,"&lt;="&amp;Parameter!$B$4,Buchungen!$K$4:$K$103,""))</f>
        <v/>
      </c>
      <c r="F80" s="14">
        <f>IF(OR($A80="",Parameter!$B$3="",Parameter!$B$4=""),"",SUMIFS(Buchungen!$I$4:$I$103,Buchungen!$C$4:$C$103,$A80,Buchungen!$D$4:$D$103,"Kosten",Buchungen!$J$4:$J$103,Parameter!$B$5,Buchungen!$B$4:$B$103,"&gt;="&amp;Parameter!$B$3,Buchungen!$B$4:$B$103,"&lt;="&amp;Parameter!$B$4,Buchungen!$K$4:$K$103,""))</f>
        <v/>
      </c>
      <c r="G80" s="14">
        <f>IF(OR($A80="",$E80="",$F80=""),"",$E80-$F80)</f>
        <v/>
      </c>
      <c r="H80" s="13">
        <f>IFERROR($G80/$E80,"")</f>
        <v/>
      </c>
      <c r="I80" s="12">
        <f>IF($A80="","",IF($E80=0,"Prüfen",IF($H80&lt;$D80,"Prüfen","Im Ziel")))</f>
        <v/>
      </c>
    </row>
    <row r="81">
      <c r="A81" s="15">
        <f>IF(OR(Objekte!A77="",Objekte!G77&lt;&gt;"Aktiv"),"",Objekte!A77)</f>
        <v/>
      </c>
      <c r="B81" s="15">
        <f>IF($A81="","",Objekte!B77)</f>
        <v/>
      </c>
      <c r="C81" s="15">
        <f>IF($A81="","",Objekte!C77)</f>
        <v/>
      </c>
      <c r="D81" s="16">
        <f>IF($A81="","",Objekte!E77)</f>
        <v/>
      </c>
      <c r="E81" s="17">
        <f>IF(OR($A81="",Parameter!$B$3="",Parameter!$B$4=""),"",SUMIFS(Buchungen!$I$4:$I$103,Buchungen!$C$4:$C$103,$A81,Buchungen!$D$4:$D$103,"Erlös",Buchungen!$J$4:$J$103,Parameter!$B$5,Buchungen!$B$4:$B$103,"&gt;="&amp;Parameter!$B$3,Buchungen!$B$4:$B$103,"&lt;="&amp;Parameter!$B$4,Buchungen!$K$4:$K$103,""))</f>
        <v/>
      </c>
      <c r="F81" s="17">
        <f>IF(OR($A81="",Parameter!$B$3="",Parameter!$B$4=""),"",SUMIFS(Buchungen!$I$4:$I$103,Buchungen!$C$4:$C$103,$A81,Buchungen!$D$4:$D$103,"Kosten",Buchungen!$J$4:$J$103,Parameter!$B$5,Buchungen!$B$4:$B$103,"&gt;="&amp;Parameter!$B$3,Buchungen!$B$4:$B$103,"&lt;="&amp;Parameter!$B$4,Buchungen!$K$4:$K$103,""))</f>
        <v/>
      </c>
      <c r="G81" s="17">
        <f>IF(OR($A81="",$E81="",$F81=""),"",$E81-$F81)</f>
        <v/>
      </c>
      <c r="H81" s="16">
        <f>IFERROR($G81/$E81,"")</f>
        <v/>
      </c>
      <c r="I81" s="15">
        <f>IF($A81="","",IF($E81=0,"Prüfen",IF($H81&lt;$D81,"Prüfen","Im Ziel")))</f>
        <v/>
      </c>
    </row>
    <row r="82">
      <c r="A82" s="12">
        <f>IF(OR(Objekte!A78="",Objekte!G78&lt;&gt;"Aktiv"),"",Objekte!A78)</f>
        <v/>
      </c>
      <c r="B82" s="12">
        <f>IF($A82="","",Objekte!B78)</f>
        <v/>
      </c>
      <c r="C82" s="12">
        <f>IF($A82="","",Objekte!C78)</f>
        <v/>
      </c>
      <c r="D82" s="13">
        <f>IF($A82="","",Objekte!E78)</f>
        <v/>
      </c>
      <c r="E82" s="14">
        <f>IF(OR($A82="",Parameter!$B$3="",Parameter!$B$4=""),"",SUMIFS(Buchungen!$I$4:$I$103,Buchungen!$C$4:$C$103,$A82,Buchungen!$D$4:$D$103,"Erlös",Buchungen!$J$4:$J$103,Parameter!$B$5,Buchungen!$B$4:$B$103,"&gt;="&amp;Parameter!$B$3,Buchungen!$B$4:$B$103,"&lt;="&amp;Parameter!$B$4,Buchungen!$K$4:$K$103,""))</f>
        <v/>
      </c>
      <c r="F82" s="14">
        <f>IF(OR($A82="",Parameter!$B$3="",Parameter!$B$4=""),"",SUMIFS(Buchungen!$I$4:$I$103,Buchungen!$C$4:$C$103,$A82,Buchungen!$D$4:$D$103,"Kosten",Buchungen!$J$4:$J$103,Parameter!$B$5,Buchungen!$B$4:$B$103,"&gt;="&amp;Parameter!$B$3,Buchungen!$B$4:$B$103,"&lt;="&amp;Parameter!$B$4,Buchungen!$K$4:$K$103,""))</f>
        <v/>
      </c>
      <c r="G82" s="14">
        <f>IF(OR($A82="",$E82="",$F82=""),"",$E82-$F82)</f>
        <v/>
      </c>
      <c r="H82" s="13">
        <f>IFERROR($G82/$E82,"")</f>
        <v/>
      </c>
      <c r="I82" s="12">
        <f>IF($A82="","",IF($E82=0,"Prüfen",IF($H82&lt;$D82,"Prüfen","Im Ziel")))</f>
        <v/>
      </c>
    </row>
    <row r="83">
      <c r="A83" s="15">
        <f>IF(OR(Objekte!A79="",Objekte!G79&lt;&gt;"Aktiv"),"",Objekte!A79)</f>
        <v/>
      </c>
      <c r="B83" s="15">
        <f>IF($A83="","",Objekte!B79)</f>
        <v/>
      </c>
      <c r="C83" s="15">
        <f>IF($A83="","",Objekte!C79)</f>
        <v/>
      </c>
      <c r="D83" s="16">
        <f>IF($A83="","",Objekte!E79)</f>
        <v/>
      </c>
      <c r="E83" s="17">
        <f>IF(OR($A83="",Parameter!$B$3="",Parameter!$B$4=""),"",SUMIFS(Buchungen!$I$4:$I$103,Buchungen!$C$4:$C$103,$A83,Buchungen!$D$4:$D$103,"Erlös",Buchungen!$J$4:$J$103,Parameter!$B$5,Buchungen!$B$4:$B$103,"&gt;="&amp;Parameter!$B$3,Buchungen!$B$4:$B$103,"&lt;="&amp;Parameter!$B$4,Buchungen!$K$4:$K$103,""))</f>
        <v/>
      </c>
      <c r="F83" s="17">
        <f>IF(OR($A83="",Parameter!$B$3="",Parameter!$B$4=""),"",SUMIFS(Buchungen!$I$4:$I$103,Buchungen!$C$4:$C$103,$A83,Buchungen!$D$4:$D$103,"Kosten",Buchungen!$J$4:$J$103,Parameter!$B$5,Buchungen!$B$4:$B$103,"&gt;="&amp;Parameter!$B$3,Buchungen!$B$4:$B$103,"&lt;="&amp;Parameter!$B$4,Buchungen!$K$4:$K$103,""))</f>
        <v/>
      </c>
      <c r="G83" s="17">
        <f>IF(OR($A83="",$E83="",$F83=""),"",$E83-$F83)</f>
        <v/>
      </c>
      <c r="H83" s="16">
        <f>IFERROR($G83/$E83,"")</f>
        <v/>
      </c>
      <c r="I83" s="15">
        <f>IF($A83="","",IF($E83=0,"Prüfen",IF($H83&lt;$D83,"Prüfen","Im Ziel")))</f>
        <v/>
      </c>
    </row>
    <row r="84">
      <c r="A84" s="12">
        <f>IF(OR(Objekte!A80="",Objekte!G80&lt;&gt;"Aktiv"),"",Objekte!A80)</f>
        <v/>
      </c>
      <c r="B84" s="12">
        <f>IF($A84="","",Objekte!B80)</f>
        <v/>
      </c>
      <c r="C84" s="12">
        <f>IF($A84="","",Objekte!C80)</f>
        <v/>
      </c>
      <c r="D84" s="13">
        <f>IF($A84="","",Objekte!E80)</f>
        <v/>
      </c>
      <c r="E84" s="14">
        <f>IF(OR($A84="",Parameter!$B$3="",Parameter!$B$4=""),"",SUMIFS(Buchungen!$I$4:$I$103,Buchungen!$C$4:$C$103,$A84,Buchungen!$D$4:$D$103,"Erlös",Buchungen!$J$4:$J$103,Parameter!$B$5,Buchungen!$B$4:$B$103,"&gt;="&amp;Parameter!$B$3,Buchungen!$B$4:$B$103,"&lt;="&amp;Parameter!$B$4,Buchungen!$K$4:$K$103,""))</f>
        <v/>
      </c>
      <c r="F84" s="14">
        <f>IF(OR($A84="",Parameter!$B$3="",Parameter!$B$4=""),"",SUMIFS(Buchungen!$I$4:$I$103,Buchungen!$C$4:$C$103,$A84,Buchungen!$D$4:$D$103,"Kosten",Buchungen!$J$4:$J$103,Parameter!$B$5,Buchungen!$B$4:$B$103,"&gt;="&amp;Parameter!$B$3,Buchungen!$B$4:$B$103,"&lt;="&amp;Parameter!$B$4,Buchungen!$K$4:$K$103,""))</f>
        <v/>
      </c>
      <c r="G84" s="14">
        <f>IF(OR($A84="",$E84="",$F84=""),"",$E84-$F84)</f>
        <v/>
      </c>
      <c r="H84" s="13">
        <f>IFERROR($G84/$E84,"")</f>
        <v/>
      </c>
      <c r="I84" s="12">
        <f>IF($A84="","",IF($E84=0,"Prüfen",IF($H84&lt;$D84,"Prüfen","Im Ziel")))</f>
        <v/>
      </c>
    </row>
    <row r="85">
      <c r="A85" s="15">
        <f>IF(OR(Objekte!A81="",Objekte!G81&lt;&gt;"Aktiv"),"",Objekte!A81)</f>
        <v/>
      </c>
      <c r="B85" s="15">
        <f>IF($A85="","",Objekte!B81)</f>
        <v/>
      </c>
      <c r="C85" s="15">
        <f>IF($A85="","",Objekte!C81)</f>
        <v/>
      </c>
      <c r="D85" s="16">
        <f>IF($A85="","",Objekte!E81)</f>
        <v/>
      </c>
      <c r="E85" s="17">
        <f>IF(OR($A85="",Parameter!$B$3="",Parameter!$B$4=""),"",SUMIFS(Buchungen!$I$4:$I$103,Buchungen!$C$4:$C$103,$A85,Buchungen!$D$4:$D$103,"Erlös",Buchungen!$J$4:$J$103,Parameter!$B$5,Buchungen!$B$4:$B$103,"&gt;="&amp;Parameter!$B$3,Buchungen!$B$4:$B$103,"&lt;="&amp;Parameter!$B$4,Buchungen!$K$4:$K$103,""))</f>
        <v/>
      </c>
      <c r="F85" s="17">
        <f>IF(OR($A85="",Parameter!$B$3="",Parameter!$B$4=""),"",SUMIFS(Buchungen!$I$4:$I$103,Buchungen!$C$4:$C$103,$A85,Buchungen!$D$4:$D$103,"Kosten",Buchungen!$J$4:$J$103,Parameter!$B$5,Buchungen!$B$4:$B$103,"&gt;="&amp;Parameter!$B$3,Buchungen!$B$4:$B$103,"&lt;="&amp;Parameter!$B$4,Buchungen!$K$4:$K$103,""))</f>
        <v/>
      </c>
      <c r="G85" s="17">
        <f>IF(OR($A85="",$E85="",$F85=""),"",$E85-$F85)</f>
        <v/>
      </c>
      <c r="H85" s="16">
        <f>IFERROR($G85/$E85,"")</f>
        <v/>
      </c>
      <c r="I85" s="15">
        <f>IF($A85="","",IF($E85=0,"Prüfen",IF($H85&lt;$D85,"Prüfen","Im Ziel")))</f>
        <v/>
      </c>
    </row>
    <row r="86">
      <c r="A86" s="12">
        <f>IF(OR(Objekte!A82="",Objekte!G82&lt;&gt;"Aktiv"),"",Objekte!A82)</f>
        <v/>
      </c>
      <c r="B86" s="12">
        <f>IF($A86="","",Objekte!B82)</f>
        <v/>
      </c>
      <c r="C86" s="12">
        <f>IF($A86="","",Objekte!C82)</f>
        <v/>
      </c>
      <c r="D86" s="13">
        <f>IF($A86="","",Objekte!E82)</f>
        <v/>
      </c>
      <c r="E86" s="14">
        <f>IF(OR($A86="",Parameter!$B$3="",Parameter!$B$4=""),"",SUMIFS(Buchungen!$I$4:$I$103,Buchungen!$C$4:$C$103,$A86,Buchungen!$D$4:$D$103,"Erlös",Buchungen!$J$4:$J$103,Parameter!$B$5,Buchungen!$B$4:$B$103,"&gt;="&amp;Parameter!$B$3,Buchungen!$B$4:$B$103,"&lt;="&amp;Parameter!$B$4,Buchungen!$K$4:$K$103,""))</f>
        <v/>
      </c>
      <c r="F86" s="14">
        <f>IF(OR($A86="",Parameter!$B$3="",Parameter!$B$4=""),"",SUMIFS(Buchungen!$I$4:$I$103,Buchungen!$C$4:$C$103,$A86,Buchungen!$D$4:$D$103,"Kosten",Buchungen!$J$4:$J$103,Parameter!$B$5,Buchungen!$B$4:$B$103,"&gt;="&amp;Parameter!$B$3,Buchungen!$B$4:$B$103,"&lt;="&amp;Parameter!$B$4,Buchungen!$K$4:$K$103,""))</f>
        <v/>
      </c>
      <c r="G86" s="14">
        <f>IF(OR($A86="",$E86="",$F86=""),"",$E86-$F86)</f>
        <v/>
      </c>
      <c r="H86" s="13">
        <f>IFERROR($G86/$E86,"")</f>
        <v/>
      </c>
      <c r="I86" s="12">
        <f>IF($A86="","",IF($E86=0,"Prüfen",IF($H86&lt;$D86,"Prüfen","Im Ziel")))</f>
        <v/>
      </c>
    </row>
    <row r="87">
      <c r="A87" s="15">
        <f>IF(OR(Objekte!A83="",Objekte!G83&lt;&gt;"Aktiv"),"",Objekte!A83)</f>
        <v/>
      </c>
      <c r="B87" s="15">
        <f>IF($A87="","",Objekte!B83)</f>
        <v/>
      </c>
      <c r="C87" s="15">
        <f>IF($A87="","",Objekte!C83)</f>
        <v/>
      </c>
      <c r="D87" s="16">
        <f>IF($A87="","",Objekte!E83)</f>
        <v/>
      </c>
      <c r="E87" s="17">
        <f>IF(OR($A87="",Parameter!$B$3="",Parameter!$B$4=""),"",SUMIFS(Buchungen!$I$4:$I$103,Buchungen!$C$4:$C$103,$A87,Buchungen!$D$4:$D$103,"Erlös",Buchungen!$J$4:$J$103,Parameter!$B$5,Buchungen!$B$4:$B$103,"&gt;="&amp;Parameter!$B$3,Buchungen!$B$4:$B$103,"&lt;="&amp;Parameter!$B$4,Buchungen!$K$4:$K$103,""))</f>
        <v/>
      </c>
      <c r="F87" s="17">
        <f>IF(OR($A87="",Parameter!$B$3="",Parameter!$B$4=""),"",SUMIFS(Buchungen!$I$4:$I$103,Buchungen!$C$4:$C$103,$A87,Buchungen!$D$4:$D$103,"Kosten",Buchungen!$J$4:$J$103,Parameter!$B$5,Buchungen!$B$4:$B$103,"&gt;="&amp;Parameter!$B$3,Buchungen!$B$4:$B$103,"&lt;="&amp;Parameter!$B$4,Buchungen!$K$4:$K$103,""))</f>
        <v/>
      </c>
      <c r="G87" s="17">
        <f>IF(OR($A87="",$E87="",$F87=""),"",$E87-$F87)</f>
        <v/>
      </c>
      <c r="H87" s="16">
        <f>IFERROR($G87/$E87,"")</f>
        <v/>
      </c>
      <c r="I87" s="15">
        <f>IF($A87="","",IF($E87=0,"Prüfen",IF($H87&lt;$D87,"Prüfen","Im Ziel")))</f>
        <v/>
      </c>
    </row>
    <row r="88">
      <c r="A88" s="12">
        <f>IF(OR(Objekte!A84="",Objekte!G84&lt;&gt;"Aktiv"),"",Objekte!A84)</f>
        <v/>
      </c>
      <c r="B88" s="12">
        <f>IF($A88="","",Objekte!B84)</f>
        <v/>
      </c>
      <c r="C88" s="12">
        <f>IF($A88="","",Objekte!C84)</f>
        <v/>
      </c>
      <c r="D88" s="13">
        <f>IF($A88="","",Objekte!E84)</f>
        <v/>
      </c>
      <c r="E88" s="14">
        <f>IF(OR($A88="",Parameter!$B$3="",Parameter!$B$4=""),"",SUMIFS(Buchungen!$I$4:$I$103,Buchungen!$C$4:$C$103,$A88,Buchungen!$D$4:$D$103,"Erlös",Buchungen!$J$4:$J$103,Parameter!$B$5,Buchungen!$B$4:$B$103,"&gt;="&amp;Parameter!$B$3,Buchungen!$B$4:$B$103,"&lt;="&amp;Parameter!$B$4,Buchungen!$K$4:$K$103,""))</f>
        <v/>
      </c>
      <c r="F88" s="14">
        <f>IF(OR($A88="",Parameter!$B$3="",Parameter!$B$4=""),"",SUMIFS(Buchungen!$I$4:$I$103,Buchungen!$C$4:$C$103,$A88,Buchungen!$D$4:$D$103,"Kosten",Buchungen!$J$4:$J$103,Parameter!$B$5,Buchungen!$B$4:$B$103,"&gt;="&amp;Parameter!$B$3,Buchungen!$B$4:$B$103,"&lt;="&amp;Parameter!$B$4,Buchungen!$K$4:$K$103,""))</f>
        <v/>
      </c>
      <c r="G88" s="14">
        <f>IF(OR($A88="",$E88="",$F88=""),"",$E88-$F88)</f>
        <v/>
      </c>
      <c r="H88" s="13">
        <f>IFERROR($G88/$E88,"")</f>
        <v/>
      </c>
      <c r="I88" s="12">
        <f>IF($A88="","",IF($E88=0,"Prüfen",IF($H88&lt;$D88,"Prüfen","Im Ziel")))</f>
        <v/>
      </c>
    </row>
    <row r="89">
      <c r="A89" s="15">
        <f>IF(OR(Objekte!A85="",Objekte!G85&lt;&gt;"Aktiv"),"",Objekte!A85)</f>
        <v/>
      </c>
      <c r="B89" s="15">
        <f>IF($A89="","",Objekte!B85)</f>
        <v/>
      </c>
      <c r="C89" s="15">
        <f>IF($A89="","",Objekte!C85)</f>
        <v/>
      </c>
      <c r="D89" s="16">
        <f>IF($A89="","",Objekte!E85)</f>
        <v/>
      </c>
      <c r="E89" s="17">
        <f>IF(OR($A89="",Parameter!$B$3="",Parameter!$B$4=""),"",SUMIFS(Buchungen!$I$4:$I$103,Buchungen!$C$4:$C$103,$A89,Buchungen!$D$4:$D$103,"Erlös",Buchungen!$J$4:$J$103,Parameter!$B$5,Buchungen!$B$4:$B$103,"&gt;="&amp;Parameter!$B$3,Buchungen!$B$4:$B$103,"&lt;="&amp;Parameter!$B$4,Buchungen!$K$4:$K$103,""))</f>
        <v/>
      </c>
      <c r="F89" s="17">
        <f>IF(OR($A89="",Parameter!$B$3="",Parameter!$B$4=""),"",SUMIFS(Buchungen!$I$4:$I$103,Buchungen!$C$4:$C$103,$A89,Buchungen!$D$4:$D$103,"Kosten",Buchungen!$J$4:$J$103,Parameter!$B$5,Buchungen!$B$4:$B$103,"&gt;="&amp;Parameter!$B$3,Buchungen!$B$4:$B$103,"&lt;="&amp;Parameter!$B$4,Buchungen!$K$4:$K$103,""))</f>
        <v/>
      </c>
      <c r="G89" s="17">
        <f>IF(OR($A89="",$E89="",$F89=""),"",$E89-$F89)</f>
        <v/>
      </c>
      <c r="H89" s="16">
        <f>IFERROR($G89/$E89,"")</f>
        <v/>
      </c>
      <c r="I89" s="15">
        <f>IF($A89="","",IF($E89=0,"Prüfen",IF($H89&lt;$D89,"Prüfen","Im Ziel")))</f>
        <v/>
      </c>
    </row>
    <row r="90">
      <c r="A90" s="12">
        <f>IF(OR(Objekte!A86="",Objekte!G86&lt;&gt;"Aktiv"),"",Objekte!A86)</f>
        <v/>
      </c>
      <c r="B90" s="12">
        <f>IF($A90="","",Objekte!B86)</f>
        <v/>
      </c>
      <c r="C90" s="12">
        <f>IF($A90="","",Objekte!C86)</f>
        <v/>
      </c>
      <c r="D90" s="13">
        <f>IF($A90="","",Objekte!E86)</f>
        <v/>
      </c>
      <c r="E90" s="14">
        <f>IF(OR($A90="",Parameter!$B$3="",Parameter!$B$4=""),"",SUMIFS(Buchungen!$I$4:$I$103,Buchungen!$C$4:$C$103,$A90,Buchungen!$D$4:$D$103,"Erlös",Buchungen!$J$4:$J$103,Parameter!$B$5,Buchungen!$B$4:$B$103,"&gt;="&amp;Parameter!$B$3,Buchungen!$B$4:$B$103,"&lt;="&amp;Parameter!$B$4,Buchungen!$K$4:$K$103,""))</f>
        <v/>
      </c>
      <c r="F90" s="14">
        <f>IF(OR($A90="",Parameter!$B$3="",Parameter!$B$4=""),"",SUMIFS(Buchungen!$I$4:$I$103,Buchungen!$C$4:$C$103,$A90,Buchungen!$D$4:$D$103,"Kosten",Buchungen!$J$4:$J$103,Parameter!$B$5,Buchungen!$B$4:$B$103,"&gt;="&amp;Parameter!$B$3,Buchungen!$B$4:$B$103,"&lt;="&amp;Parameter!$B$4,Buchungen!$K$4:$K$103,""))</f>
        <v/>
      </c>
      <c r="G90" s="14">
        <f>IF(OR($A90="",$E90="",$F90=""),"",$E90-$F90)</f>
        <v/>
      </c>
      <c r="H90" s="13">
        <f>IFERROR($G90/$E90,"")</f>
        <v/>
      </c>
      <c r="I90" s="12">
        <f>IF($A90="","",IF($E90=0,"Prüfen",IF($H90&lt;$D90,"Prüfen","Im Ziel")))</f>
        <v/>
      </c>
    </row>
    <row r="91">
      <c r="A91" s="15">
        <f>IF(OR(Objekte!A87="",Objekte!G87&lt;&gt;"Aktiv"),"",Objekte!A87)</f>
        <v/>
      </c>
      <c r="B91" s="15">
        <f>IF($A91="","",Objekte!B87)</f>
        <v/>
      </c>
      <c r="C91" s="15">
        <f>IF($A91="","",Objekte!C87)</f>
        <v/>
      </c>
      <c r="D91" s="16">
        <f>IF($A91="","",Objekte!E87)</f>
        <v/>
      </c>
      <c r="E91" s="17">
        <f>IF(OR($A91="",Parameter!$B$3="",Parameter!$B$4=""),"",SUMIFS(Buchungen!$I$4:$I$103,Buchungen!$C$4:$C$103,$A91,Buchungen!$D$4:$D$103,"Erlös",Buchungen!$J$4:$J$103,Parameter!$B$5,Buchungen!$B$4:$B$103,"&gt;="&amp;Parameter!$B$3,Buchungen!$B$4:$B$103,"&lt;="&amp;Parameter!$B$4,Buchungen!$K$4:$K$103,""))</f>
        <v/>
      </c>
      <c r="F91" s="17">
        <f>IF(OR($A91="",Parameter!$B$3="",Parameter!$B$4=""),"",SUMIFS(Buchungen!$I$4:$I$103,Buchungen!$C$4:$C$103,$A91,Buchungen!$D$4:$D$103,"Kosten",Buchungen!$J$4:$J$103,Parameter!$B$5,Buchungen!$B$4:$B$103,"&gt;="&amp;Parameter!$B$3,Buchungen!$B$4:$B$103,"&lt;="&amp;Parameter!$B$4,Buchungen!$K$4:$K$103,""))</f>
        <v/>
      </c>
      <c r="G91" s="17">
        <f>IF(OR($A91="",$E91="",$F91=""),"",$E91-$F91)</f>
        <v/>
      </c>
      <c r="H91" s="16">
        <f>IFERROR($G91/$E91,"")</f>
        <v/>
      </c>
      <c r="I91" s="15">
        <f>IF($A91="","",IF($E91=0,"Prüfen",IF($H91&lt;$D91,"Prüfen","Im Ziel")))</f>
        <v/>
      </c>
    </row>
    <row r="92">
      <c r="A92" s="12">
        <f>IF(OR(Objekte!A88="",Objekte!G88&lt;&gt;"Aktiv"),"",Objekte!A88)</f>
        <v/>
      </c>
      <c r="B92" s="12">
        <f>IF($A92="","",Objekte!B88)</f>
        <v/>
      </c>
      <c r="C92" s="12">
        <f>IF($A92="","",Objekte!C88)</f>
        <v/>
      </c>
      <c r="D92" s="13">
        <f>IF($A92="","",Objekte!E88)</f>
        <v/>
      </c>
      <c r="E92" s="14">
        <f>IF(OR($A92="",Parameter!$B$3="",Parameter!$B$4=""),"",SUMIFS(Buchungen!$I$4:$I$103,Buchungen!$C$4:$C$103,$A92,Buchungen!$D$4:$D$103,"Erlös",Buchungen!$J$4:$J$103,Parameter!$B$5,Buchungen!$B$4:$B$103,"&gt;="&amp;Parameter!$B$3,Buchungen!$B$4:$B$103,"&lt;="&amp;Parameter!$B$4,Buchungen!$K$4:$K$103,""))</f>
        <v/>
      </c>
      <c r="F92" s="14">
        <f>IF(OR($A92="",Parameter!$B$3="",Parameter!$B$4=""),"",SUMIFS(Buchungen!$I$4:$I$103,Buchungen!$C$4:$C$103,$A92,Buchungen!$D$4:$D$103,"Kosten",Buchungen!$J$4:$J$103,Parameter!$B$5,Buchungen!$B$4:$B$103,"&gt;="&amp;Parameter!$B$3,Buchungen!$B$4:$B$103,"&lt;="&amp;Parameter!$B$4,Buchungen!$K$4:$K$103,""))</f>
        <v/>
      </c>
      <c r="G92" s="14">
        <f>IF(OR($A92="",$E92="",$F92=""),"",$E92-$F92)</f>
        <v/>
      </c>
      <c r="H92" s="13">
        <f>IFERROR($G92/$E92,"")</f>
        <v/>
      </c>
      <c r="I92" s="12">
        <f>IF($A92="","",IF($E92=0,"Prüfen",IF($H92&lt;$D92,"Prüfen","Im Ziel")))</f>
        <v/>
      </c>
    </row>
    <row r="93">
      <c r="A93" s="15">
        <f>IF(OR(Objekte!A89="",Objekte!G89&lt;&gt;"Aktiv"),"",Objekte!A89)</f>
        <v/>
      </c>
      <c r="B93" s="15">
        <f>IF($A93="","",Objekte!B89)</f>
        <v/>
      </c>
      <c r="C93" s="15">
        <f>IF($A93="","",Objekte!C89)</f>
        <v/>
      </c>
      <c r="D93" s="16">
        <f>IF($A93="","",Objekte!E89)</f>
        <v/>
      </c>
      <c r="E93" s="17">
        <f>IF(OR($A93="",Parameter!$B$3="",Parameter!$B$4=""),"",SUMIFS(Buchungen!$I$4:$I$103,Buchungen!$C$4:$C$103,$A93,Buchungen!$D$4:$D$103,"Erlös",Buchungen!$J$4:$J$103,Parameter!$B$5,Buchungen!$B$4:$B$103,"&gt;="&amp;Parameter!$B$3,Buchungen!$B$4:$B$103,"&lt;="&amp;Parameter!$B$4,Buchungen!$K$4:$K$103,""))</f>
        <v/>
      </c>
      <c r="F93" s="17">
        <f>IF(OR($A93="",Parameter!$B$3="",Parameter!$B$4=""),"",SUMIFS(Buchungen!$I$4:$I$103,Buchungen!$C$4:$C$103,$A93,Buchungen!$D$4:$D$103,"Kosten",Buchungen!$J$4:$J$103,Parameter!$B$5,Buchungen!$B$4:$B$103,"&gt;="&amp;Parameter!$B$3,Buchungen!$B$4:$B$103,"&lt;="&amp;Parameter!$B$4,Buchungen!$K$4:$K$103,""))</f>
        <v/>
      </c>
      <c r="G93" s="17">
        <f>IF(OR($A93="",$E93="",$F93=""),"",$E93-$F93)</f>
        <v/>
      </c>
      <c r="H93" s="16">
        <f>IFERROR($G93/$E93,"")</f>
        <v/>
      </c>
      <c r="I93" s="15">
        <f>IF($A93="","",IF($E93=0,"Prüfen",IF($H93&lt;$D93,"Prüfen","Im Ziel")))</f>
        <v/>
      </c>
    </row>
    <row r="94">
      <c r="A94" s="12">
        <f>IF(OR(Objekte!A90="",Objekte!G90&lt;&gt;"Aktiv"),"",Objekte!A90)</f>
        <v/>
      </c>
      <c r="B94" s="12">
        <f>IF($A94="","",Objekte!B90)</f>
        <v/>
      </c>
      <c r="C94" s="12">
        <f>IF($A94="","",Objekte!C90)</f>
        <v/>
      </c>
      <c r="D94" s="13">
        <f>IF($A94="","",Objekte!E90)</f>
        <v/>
      </c>
      <c r="E94" s="14">
        <f>IF(OR($A94="",Parameter!$B$3="",Parameter!$B$4=""),"",SUMIFS(Buchungen!$I$4:$I$103,Buchungen!$C$4:$C$103,$A94,Buchungen!$D$4:$D$103,"Erlös",Buchungen!$J$4:$J$103,Parameter!$B$5,Buchungen!$B$4:$B$103,"&gt;="&amp;Parameter!$B$3,Buchungen!$B$4:$B$103,"&lt;="&amp;Parameter!$B$4,Buchungen!$K$4:$K$103,""))</f>
        <v/>
      </c>
      <c r="F94" s="14">
        <f>IF(OR($A94="",Parameter!$B$3="",Parameter!$B$4=""),"",SUMIFS(Buchungen!$I$4:$I$103,Buchungen!$C$4:$C$103,$A94,Buchungen!$D$4:$D$103,"Kosten",Buchungen!$J$4:$J$103,Parameter!$B$5,Buchungen!$B$4:$B$103,"&gt;="&amp;Parameter!$B$3,Buchungen!$B$4:$B$103,"&lt;="&amp;Parameter!$B$4,Buchungen!$K$4:$K$103,""))</f>
        <v/>
      </c>
      <c r="G94" s="14">
        <f>IF(OR($A94="",$E94="",$F94=""),"",$E94-$F94)</f>
        <v/>
      </c>
      <c r="H94" s="13">
        <f>IFERROR($G94/$E94,"")</f>
        <v/>
      </c>
      <c r="I94" s="12">
        <f>IF($A94="","",IF($E94=0,"Prüfen",IF($H94&lt;$D94,"Prüfen","Im Ziel")))</f>
        <v/>
      </c>
    </row>
    <row r="95">
      <c r="A95" s="15">
        <f>IF(OR(Objekte!A91="",Objekte!G91&lt;&gt;"Aktiv"),"",Objekte!A91)</f>
        <v/>
      </c>
      <c r="B95" s="15">
        <f>IF($A95="","",Objekte!B91)</f>
        <v/>
      </c>
      <c r="C95" s="15">
        <f>IF($A95="","",Objekte!C91)</f>
        <v/>
      </c>
      <c r="D95" s="16">
        <f>IF($A95="","",Objekte!E91)</f>
        <v/>
      </c>
      <c r="E95" s="17">
        <f>IF(OR($A95="",Parameter!$B$3="",Parameter!$B$4=""),"",SUMIFS(Buchungen!$I$4:$I$103,Buchungen!$C$4:$C$103,$A95,Buchungen!$D$4:$D$103,"Erlös",Buchungen!$J$4:$J$103,Parameter!$B$5,Buchungen!$B$4:$B$103,"&gt;="&amp;Parameter!$B$3,Buchungen!$B$4:$B$103,"&lt;="&amp;Parameter!$B$4,Buchungen!$K$4:$K$103,""))</f>
        <v/>
      </c>
      <c r="F95" s="17">
        <f>IF(OR($A95="",Parameter!$B$3="",Parameter!$B$4=""),"",SUMIFS(Buchungen!$I$4:$I$103,Buchungen!$C$4:$C$103,$A95,Buchungen!$D$4:$D$103,"Kosten",Buchungen!$J$4:$J$103,Parameter!$B$5,Buchungen!$B$4:$B$103,"&gt;="&amp;Parameter!$B$3,Buchungen!$B$4:$B$103,"&lt;="&amp;Parameter!$B$4,Buchungen!$K$4:$K$103,""))</f>
        <v/>
      </c>
      <c r="G95" s="17">
        <f>IF(OR($A95="",$E95="",$F95=""),"",$E95-$F95)</f>
        <v/>
      </c>
      <c r="H95" s="16">
        <f>IFERROR($G95/$E95,"")</f>
        <v/>
      </c>
      <c r="I95" s="15">
        <f>IF($A95="","",IF($E95=0,"Prüfen",IF($H95&lt;$D95,"Prüfen","Im Ziel")))</f>
        <v/>
      </c>
    </row>
    <row r="96">
      <c r="A96" s="12">
        <f>IF(OR(Objekte!A92="",Objekte!G92&lt;&gt;"Aktiv"),"",Objekte!A92)</f>
        <v/>
      </c>
      <c r="B96" s="12">
        <f>IF($A96="","",Objekte!B92)</f>
        <v/>
      </c>
      <c r="C96" s="12">
        <f>IF($A96="","",Objekte!C92)</f>
        <v/>
      </c>
      <c r="D96" s="13">
        <f>IF($A96="","",Objekte!E92)</f>
        <v/>
      </c>
      <c r="E96" s="14">
        <f>IF(OR($A96="",Parameter!$B$3="",Parameter!$B$4=""),"",SUMIFS(Buchungen!$I$4:$I$103,Buchungen!$C$4:$C$103,$A96,Buchungen!$D$4:$D$103,"Erlös",Buchungen!$J$4:$J$103,Parameter!$B$5,Buchungen!$B$4:$B$103,"&gt;="&amp;Parameter!$B$3,Buchungen!$B$4:$B$103,"&lt;="&amp;Parameter!$B$4,Buchungen!$K$4:$K$103,""))</f>
        <v/>
      </c>
      <c r="F96" s="14">
        <f>IF(OR($A96="",Parameter!$B$3="",Parameter!$B$4=""),"",SUMIFS(Buchungen!$I$4:$I$103,Buchungen!$C$4:$C$103,$A96,Buchungen!$D$4:$D$103,"Kosten",Buchungen!$J$4:$J$103,Parameter!$B$5,Buchungen!$B$4:$B$103,"&gt;="&amp;Parameter!$B$3,Buchungen!$B$4:$B$103,"&lt;="&amp;Parameter!$B$4,Buchungen!$K$4:$K$103,""))</f>
        <v/>
      </c>
      <c r="G96" s="14">
        <f>IF(OR($A96="",$E96="",$F96=""),"",$E96-$F96)</f>
        <v/>
      </c>
      <c r="H96" s="13">
        <f>IFERROR($G96/$E96,"")</f>
        <v/>
      </c>
      <c r="I96" s="12">
        <f>IF($A96="","",IF($E96=0,"Prüfen",IF($H96&lt;$D96,"Prüfen","Im Ziel")))</f>
        <v/>
      </c>
    </row>
    <row r="97">
      <c r="A97" s="15">
        <f>IF(OR(Objekte!A93="",Objekte!G93&lt;&gt;"Aktiv"),"",Objekte!A93)</f>
        <v/>
      </c>
      <c r="B97" s="15">
        <f>IF($A97="","",Objekte!B93)</f>
        <v/>
      </c>
      <c r="C97" s="15">
        <f>IF($A97="","",Objekte!C93)</f>
        <v/>
      </c>
      <c r="D97" s="16">
        <f>IF($A97="","",Objekte!E93)</f>
        <v/>
      </c>
      <c r="E97" s="17">
        <f>IF(OR($A97="",Parameter!$B$3="",Parameter!$B$4=""),"",SUMIFS(Buchungen!$I$4:$I$103,Buchungen!$C$4:$C$103,$A97,Buchungen!$D$4:$D$103,"Erlös",Buchungen!$J$4:$J$103,Parameter!$B$5,Buchungen!$B$4:$B$103,"&gt;="&amp;Parameter!$B$3,Buchungen!$B$4:$B$103,"&lt;="&amp;Parameter!$B$4,Buchungen!$K$4:$K$103,""))</f>
        <v/>
      </c>
      <c r="F97" s="17">
        <f>IF(OR($A97="",Parameter!$B$3="",Parameter!$B$4=""),"",SUMIFS(Buchungen!$I$4:$I$103,Buchungen!$C$4:$C$103,$A97,Buchungen!$D$4:$D$103,"Kosten",Buchungen!$J$4:$J$103,Parameter!$B$5,Buchungen!$B$4:$B$103,"&gt;="&amp;Parameter!$B$3,Buchungen!$B$4:$B$103,"&lt;="&amp;Parameter!$B$4,Buchungen!$K$4:$K$103,""))</f>
        <v/>
      </c>
      <c r="G97" s="17">
        <f>IF(OR($A97="",$E97="",$F97=""),"",$E97-$F97)</f>
        <v/>
      </c>
      <c r="H97" s="16">
        <f>IFERROR($G97/$E97,"")</f>
        <v/>
      </c>
      <c r="I97" s="15">
        <f>IF($A97="","",IF($E97=0,"Prüfen",IF($H97&lt;$D97,"Prüfen","Im Ziel")))</f>
        <v/>
      </c>
    </row>
    <row r="98">
      <c r="A98" s="12">
        <f>IF(OR(Objekte!A94="",Objekte!G94&lt;&gt;"Aktiv"),"",Objekte!A94)</f>
        <v/>
      </c>
      <c r="B98" s="12">
        <f>IF($A98="","",Objekte!B94)</f>
        <v/>
      </c>
      <c r="C98" s="12">
        <f>IF($A98="","",Objekte!C94)</f>
        <v/>
      </c>
      <c r="D98" s="13">
        <f>IF($A98="","",Objekte!E94)</f>
        <v/>
      </c>
      <c r="E98" s="14">
        <f>IF(OR($A98="",Parameter!$B$3="",Parameter!$B$4=""),"",SUMIFS(Buchungen!$I$4:$I$103,Buchungen!$C$4:$C$103,$A98,Buchungen!$D$4:$D$103,"Erlös",Buchungen!$J$4:$J$103,Parameter!$B$5,Buchungen!$B$4:$B$103,"&gt;="&amp;Parameter!$B$3,Buchungen!$B$4:$B$103,"&lt;="&amp;Parameter!$B$4,Buchungen!$K$4:$K$103,""))</f>
        <v/>
      </c>
      <c r="F98" s="14">
        <f>IF(OR($A98="",Parameter!$B$3="",Parameter!$B$4=""),"",SUMIFS(Buchungen!$I$4:$I$103,Buchungen!$C$4:$C$103,$A98,Buchungen!$D$4:$D$103,"Kosten",Buchungen!$J$4:$J$103,Parameter!$B$5,Buchungen!$B$4:$B$103,"&gt;="&amp;Parameter!$B$3,Buchungen!$B$4:$B$103,"&lt;="&amp;Parameter!$B$4,Buchungen!$K$4:$K$103,""))</f>
        <v/>
      </c>
      <c r="G98" s="14">
        <f>IF(OR($A98="",$E98="",$F98=""),"",$E98-$F98)</f>
        <v/>
      </c>
      <c r="H98" s="13">
        <f>IFERROR($G98/$E98,"")</f>
        <v/>
      </c>
      <c r="I98" s="12">
        <f>IF($A98="","",IF($E98=0,"Prüfen",IF($H98&lt;$D98,"Prüfen","Im Ziel")))</f>
        <v/>
      </c>
    </row>
    <row r="99">
      <c r="A99" s="15">
        <f>IF(OR(Objekte!A95="",Objekte!G95&lt;&gt;"Aktiv"),"",Objekte!A95)</f>
        <v/>
      </c>
      <c r="B99" s="15">
        <f>IF($A99="","",Objekte!B95)</f>
        <v/>
      </c>
      <c r="C99" s="15">
        <f>IF($A99="","",Objekte!C95)</f>
        <v/>
      </c>
      <c r="D99" s="16">
        <f>IF($A99="","",Objekte!E95)</f>
        <v/>
      </c>
      <c r="E99" s="17">
        <f>IF(OR($A99="",Parameter!$B$3="",Parameter!$B$4=""),"",SUMIFS(Buchungen!$I$4:$I$103,Buchungen!$C$4:$C$103,$A99,Buchungen!$D$4:$D$103,"Erlös",Buchungen!$J$4:$J$103,Parameter!$B$5,Buchungen!$B$4:$B$103,"&gt;="&amp;Parameter!$B$3,Buchungen!$B$4:$B$103,"&lt;="&amp;Parameter!$B$4,Buchungen!$K$4:$K$103,""))</f>
        <v/>
      </c>
      <c r="F99" s="17">
        <f>IF(OR($A99="",Parameter!$B$3="",Parameter!$B$4=""),"",SUMIFS(Buchungen!$I$4:$I$103,Buchungen!$C$4:$C$103,$A99,Buchungen!$D$4:$D$103,"Kosten",Buchungen!$J$4:$J$103,Parameter!$B$5,Buchungen!$B$4:$B$103,"&gt;="&amp;Parameter!$B$3,Buchungen!$B$4:$B$103,"&lt;="&amp;Parameter!$B$4,Buchungen!$K$4:$K$103,""))</f>
        <v/>
      </c>
      <c r="G99" s="17">
        <f>IF(OR($A99="",$E99="",$F99=""),"",$E99-$F99)</f>
        <v/>
      </c>
      <c r="H99" s="16">
        <f>IFERROR($G99/$E99,"")</f>
        <v/>
      </c>
      <c r="I99" s="15">
        <f>IF($A99="","",IF($E99=0,"Prüfen",IF($H99&lt;$D99,"Prüfen","Im Ziel")))</f>
        <v/>
      </c>
    </row>
    <row r="100">
      <c r="A100" s="12">
        <f>IF(OR(Objekte!A96="",Objekte!G96&lt;&gt;"Aktiv"),"",Objekte!A96)</f>
        <v/>
      </c>
      <c r="B100" s="12">
        <f>IF($A100="","",Objekte!B96)</f>
        <v/>
      </c>
      <c r="C100" s="12">
        <f>IF($A100="","",Objekte!C96)</f>
        <v/>
      </c>
      <c r="D100" s="13">
        <f>IF($A100="","",Objekte!E96)</f>
        <v/>
      </c>
      <c r="E100" s="14">
        <f>IF(OR($A100="",Parameter!$B$3="",Parameter!$B$4=""),"",SUMIFS(Buchungen!$I$4:$I$103,Buchungen!$C$4:$C$103,$A100,Buchungen!$D$4:$D$103,"Erlös",Buchungen!$J$4:$J$103,Parameter!$B$5,Buchungen!$B$4:$B$103,"&gt;="&amp;Parameter!$B$3,Buchungen!$B$4:$B$103,"&lt;="&amp;Parameter!$B$4,Buchungen!$K$4:$K$103,""))</f>
        <v/>
      </c>
      <c r="F100" s="14">
        <f>IF(OR($A100="",Parameter!$B$3="",Parameter!$B$4=""),"",SUMIFS(Buchungen!$I$4:$I$103,Buchungen!$C$4:$C$103,$A100,Buchungen!$D$4:$D$103,"Kosten",Buchungen!$J$4:$J$103,Parameter!$B$5,Buchungen!$B$4:$B$103,"&gt;="&amp;Parameter!$B$3,Buchungen!$B$4:$B$103,"&lt;="&amp;Parameter!$B$4,Buchungen!$K$4:$K$103,""))</f>
        <v/>
      </c>
      <c r="G100" s="14">
        <f>IF(OR($A100="",$E100="",$F100=""),"",$E100-$F100)</f>
        <v/>
      </c>
      <c r="H100" s="13">
        <f>IFERROR($G100/$E100,"")</f>
        <v/>
      </c>
      <c r="I100" s="12">
        <f>IF($A100="","",IF($E100=0,"Prüfen",IF($H100&lt;$D100,"Prüfen","Im Ziel")))</f>
        <v/>
      </c>
    </row>
    <row r="101">
      <c r="A101" s="15">
        <f>IF(OR(Objekte!A97="",Objekte!G97&lt;&gt;"Aktiv"),"",Objekte!A97)</f>
        <v/>
      </c>
      <c r="B101" s="15">
        <f>IF($A101="","",Objekte!B97)</f>
        <v/>
      </c>
      <c r="C101" s="15">
        <f>IF($A101="","",Objekte!C97)</f>
        <v/>
      </c>
      <c r="D101" s="16">
        <f>IF($A101="","",Objekte!E97)</f>
        <v/>
      </c>
      <c r="E101" s="17">
        <f>IF(OR($A101="",Parameter!$B$3="",Parameter!$B$4=""),"",SUMIFS(Buchungen!$I$4:$I$103,Buchungen!$C$4:$C$103,$A101,Buchungen!$D$4:$D$103,"Erlös",Buchungen!$J$4:$J$103,Parameter!$B$5,Buchungen!$B$4:$B$103,"&gt;="&amp;Parameter!$B$3,Buchungen!$B$4:$B$103,"&lt;="&amp;Parameter!$B$4,Buchungen!$K$4:$K$103,""))</f>
        <v/>
      </c>
      <c r="F101" s="17">
        <f>IF(OR($A101="",Parameter!$B$3="",Parameter!$B$4=""),"",SUMIFS(Buchungen!$I$4:$I$103,Buchungen!$C$4:$C$103,$A101,Buchungen!$D$4:$D$103,"Kosten",Buchungen!$J$4:$J$103,Parameter!$B$5,Buchungen!$B$4:$B$103,"&gt;="&amp;Parameter!$B$3,Buchungen!$B$4:$B$103,"&lt;="&amp;Parameter!$B$4,Buchungen!$K$4:$K$103,""))</f>
        <v/>
      </c>
      <c r="G101" s="17">
        <f>IF(OR($A101="",$E101="",$F101=""),"",$E101-$F101)</f>
        <v/>
      </c>
      <c r="H101" s="16">
        <f>IFERROR($G101/$E101,"")</f>
        <v/>
      </c>
      <c r="I101" s="15">
        <f>IF($A101="","",IF($E101=0,"Prüfen",IF($H101&lt;$D101,"Prüfen","Im Ziel")))</f>
        <v/>
      </c>
    </row>
    <row r="102">
      <c r="A102" s="12">
        <f>IF(OR(Objekte!A98="",Objekte!G98&lt;&gt;"Aktiv"),"",Objekte!A98)</f>
        <v/>
      </c>
      <c r="B102" s="12">
        <f>IF($A102="","",Objekte!B98)</f>
        <v/>
      </c>
      <c r="C102" s="12">
        <f>IF($A102="","",Objekte!C98)</f>
        <v/>
      </c>
      <c r="D102" s="13">
        <f>IF($A102="","",Objekte!E98)</f>
        <v/>
      </c>
      <c r="E102" s="14">
        <f>IF(OR($A102="",Parameter!$B$3="",Parameter!$B$4=""),"",SUMIFS(Buchungen!$I$4:$I$103,Buchungen!$C$4:$C$103,$A102,Buchungen!$D$4:$D$103,"Erlös",Buchungen!$J$4:$J$103,Parameter!$B$5,Buchungen!$B$4:$B$103,"&gt;="&amp;Parameter!$B$3,Buchungen!$B$4:$B$103,"&lt;="&amp;Parameter!$B$4,Buchungen!$K$4:$K$103,""))</f>
        <v/>
      </c>
      <c r="F102" s="14">
        <f>IF(OR($A102="",Parameter!$B$3="",Parameter!$B$4=""),"",SUMIFS(Buchungen!$I$4:$I$103,Buchungen!$C$4:$C$103,$A102,Buchungen!$D$4:$D$103,"Kosten",Buchungen!$J$4:$J$103,Parameter!$B$5,Buchungen!$B$4:$B$103,"&gt;="&amp;Parameter!$B$3,Buchungen!$B$4:$B$103,"&lt;="&amp;Parameter!$B$4,Buchungen!$K$4:$K$103,""))</f>
        <v/>
      </c>
      <c r="G102" s="14">
        <f>IF(OR($A102="",$E102="",$F102=""),"",$E102-$F102)</f>
        <v/>
      </c>
      <c r="H102" s="13">
        <f>IFERROR($G102/$E102,"")</f>
        <v/>
      </c>
      <c r="I102" s="12">
        <f>IF($A102="","",IF($E102=0,"Prüfen",IF($H102&lt;$D102,"Prüfen","Im Ziel")))</f>
        <v/>
      </c>
    </row>
    <row r="103">
      <c r="A103" s="15">
        <f>IF(OR(Objekte!A99="",Objekte!G99&lt;&gt;"Aktiv"),"",Objekte!A99)</f>
        <v/>
      </c>
      <c r="B103" s="15">
        <f>IF($A103="","",Objekte!B99)</f>
        <v/>
      </c>
      <c r="C103" s="15">
        <f>IF($A103="","",Objekte!C99)</f>
        <v/>
      </c>
      <c r="D103" s="16">
        <f>IF($A103="","",Objekte!E99)</f>
        <v/>
      </c>
      <c r="E103" s="17">
        <f>IF(OR($A103="",Parameter!$B$3="",Parameter!$B$4=""),"",SUMIFS(Buchungen!$I$4:$I$103,Buchungen!$C$4:$C$103,$A103,Buchungen!$D$4:$D$103,"Erlös",Buchungen!$J$4:$J$103,Parameter!$B$5,Buchungen!$B$4:$B$103,"&gt;="&amp;Parameter!$B$3,Buchungen!$B$4:$B$103,"&lt;="&amp;Parameter!$B$4,Buchungen!$K$4:$K$103,""))</f>
        <v/>
      </c>
      <c r="F103" s="17">
        <f>IF(OR($A103="",Parameter!$B$3="",Parameter!$B$4=""),"",SUMIFS(Buchungen!$I$4:$I$103,Buchungen!$C$4:$C$103,$A103,Buchungen!$D$4:$D$103,"Kosten",Buchungen!$J$4:$J$103,Parameter!$B$5,Buchungen!$B$4:$B$103,"&gt;="&amp;Parameter!$B$3,Buchungen!$B$4:$B$103,"&lt;="&amp;Parameter!$B$4,Buchungen!$K$4:$K$103,""))</f>
        <v/>
      </c>
      <c r="G103" s="17">
        <f>IF(OR($A103="",$E103="",$F103=""),"",$E103-$F103)</f>
        <v/>
      </c>
      <c r="H103" s="16">
        <f>IFERROR($G103/$E103,"")</f>
        <v/>
      </c>
      <c r="I103" s="15">
        <f>IF($A103="","",IF($E103=0,"Prüfen",IF($H103&lt;$D103,"Prüfen","Im Ziel")))</f>
        <v/>
      </c>
    </row>
    <row r="104">
      <c r="A104" s="12">
        <f>IF(OR(Objekte!A100="",Objekte!G100&lt;&gt;"Aktiv"),"",Objekte!A100)</f>
        <v/>
      </c>
      <c r="B104" s="12">
        <f>IF($A104="","",Objekte!B100)</f>
        <v/>
      </c>
      <c r="C104" s="12">
        <f>IF($A104="","",Objekte!C100)</f>
        <v/>
      </c>
      <c r="D104" s="13">
        <f>IF($A104="","",Objekte!E100)</f>
        <v/>
      </c>
      <c r="E104" s="14">
        <f>IF(OR($A104="",Parameter!$B$3="",Parameter!$B$4=""),"",SUMIFS(Buchungen!$I$4:$I$103,Buchungen!$C$4:$C$103,$A104,Buchungen!$D$4:$D$103,"Erlös",Buchungen!$J$4:$J$103,Parameter!$B$5,Buchungen!$B$4:$B$103,"&gt;="&amp;Parameter!$B$3,Buchungen!$B$4:$B$103,"&lt;="&amp;Parameter!$B$4,Buchungen!$K$4:$K$103,""))</f>
        <v/>
      </c>
      <c r="F104" s="14">
        <f>IF(OR($A104="",Parameter!$B$3="",Parameter!$B$4=""),"",SUMIFS(Buchungen!$I$4:$I$103,Buchungen!$C$4:$C$103,$A104,Buchungen!$D$4:$D$103,"Kosten",Buchungen!$J$4:$J$103,Parameter!$B$5,Buchungen!$B$4:$B$103,"&gt;="&amp;Parameter!$B$3,Buchungen!$B$4:$B$103,"&lt;="&amp;Parameter!$B$4,Buchungen!$K$4:$K$103,""))</f>
        <v/>
      </c>
      <c r="G104" s="14">
        <f>IF(OR($A104="",$E104="",$F104=""),"",$E104-$F104)</f>
        <v/>
      </c>
      <c r="H104" s="13">
        <f>IFERROR($G104/$E104,"")</f>
        <v/>
      </c>
      <c r="I104" s="12">
        <f>IF($A104="","",IF($E104=0,"Prüfen",IF($H104&lt;$D104,"Prüfen","Im Ziel")))</f>
        <v/>
      </c>
    </row>
    <row r="105">
      <c r="A105" s="15">
        <f>IF(OR(Objekte!A101="",Objekte!G101&lt;&gt;"Aktiv"),"",Objekte!A101)</f>
        <v/>
      </c>
      <c r="B105" s="15">
        <f>IF($A105="","",Objekte!B101)</f>
        <v/>
      </c>
      <c r="C105" s="15">
        <f>IF($A105="","",Objekte!C101)</f>
        <v/>
      </c>
      <c r="D105" s="16">
        <f>IF($A105="","",Objekte!E101)</f>
        <v/>
      </c>
      <c r="E105" s="17">
        <f>IF(OR($A105="",Parameter!$B$3="",Parameter!$B$4=""),"",SUMIFS(Buchungen!$I$4:$I$103,Buchungen!$C$4:$C$103,$A105,Buchungen!$D$4:$D$103,"Erlös",Buchungen!$J$4:$J$103,Parameter!$B$5,Buchungen!$B$4:$B$103,"&gt;="&amp;Parameter!$B$3,Buchungen!$B$4:$B$103,"&lt;="&amp;Parameter!$B$4,Buchungen!$K$4:$K$103,""))</f>
        <v/>
      </c>
      <c r="F105" s="17">
        <f>IF(OR($A105="",Parameter!$B$3="",Parameter!$B$4=""),"",SUMIFS(Buchungen!$I$4:$I$103,Buchungen!$C$4:$C$103,$A105,Buchungen!$D$4:$D$103,"Kosten",Buchungen!$J$4:$J$103,Parameter!$B$5,Buchungen!$B$4:$B$103,"&gt;="&amp;Parameter!$B$3,Buchungen!$B$4:$B$103,"&lt;="&amp;Parameter!$B$4,Buchungen!$K$4:$K$103,""))</f>
        <v/>
      </c>
      <c r="G105" s="17">
        <f>IF(OR($A105="",$E105="",$F105=""),"",$E105-$F105)</f>
        <v/>
      </c>
      <c r="H105" s="16">
        <f>IFERROR($G105/$E105,"")</f>
        <v/>
      </c>
      <c r="I105" s="15">
        <f>IF($A105="","",IF($E105=0,"Prüfen",IF($H105&lt;$D105,"Prüfen","Im Ziel")))</f>
        <v/>
      </c>
    </row>
    <row r="106">
      <c r="A106" s="12">
        <f>IF(OR(Objekte!A102="",Objekte!G102&lt;&gt;"Aktiv"),"",Objekte!A102)</f>
        <v/>
      </c>
      <c r="B106" s="12">
        <f>IF($A106="","",Objekte!B102)</f>
        <v/>
      </c>
      <c r="C106" s="12">
        <f>IF($A106="","",Objekte!C102)</f>
        <v/>
      </c>
      <c r="D106" s="13">
        <f>IF($A106="","",Objekte!E102)</f>
        <v/>
      </c>
      <c r="E106" s="14">
        <f>IF(OR($A106="",Parameter!$B$3="",Parameter!$B$4=""),"",SUMIFS(Buchungen!$I$4:$I$103,Buchungen!$C$4:$C$103,$A106,Buchungen!$D$4:$D$103,"Erlös",Buchungen!$J$4:$J$103,Parameter!$B$5,Buchungen!$B$4:$B$103,"&gt;="&amp;Parameter!$B$3,Buchungen!$B$4:$B$103,"&lt;="&amp;Parameter!$B$4,Buchungen!$K$4:$K$103,""))</f>
        <v/>
      </c>
      <c r="F106" s="14">
        <f>IF(OR($A106="",Parameter!$B$3="",Parameter!$B$4=""),"",SUMIFS(Buchungen!$I$4:$I$103,Buchungen!$C$4:$C$103,$A106,Buchungen!$D$4:$D$103,"Kosten",Buchungen!$J$4:$J$103,Parameter!$B$5,Buchungen!$B$4:$B$103,"&gt;="&amp;Parameter!$B$3,Buchungen!$B$4:$B$103,"&lt;="&amp;Parameter!$B$4,Buchungen!$K$4:$K$103,""))</f>
        <v/>
      </c>
      <c r="G106" s="14">
        <f>IF(OR($A106="",$E106="",$F106=""),"",$E106-$F106)</f>
        <v/>
      </c>
      <c r="H106" s="13">
        <f>IFERROR($G106/$E106,"")</f>
        <v/>
      </c>
      <c r="I106" s="12">
        <f>IF($A106="","",IF($E106=0,"Prüfen",IF($H106&lt;$D106,"Prüfen","Im Ziel")))</f>
        <v/>
      </c>
    </row>
    <row r="107">
      <c r="A107" s="15">
        <f>IF(OR(Objekte!A103="",Objekte!G103&lt;&gt;"Aktiv"),"",Objekte!A103)</f>
        <v/>
      </c>
      <c r="B107" s="15">
        <f>IF($A107="","",Objekte!B103)</f>
        <v/>
      </c>
      <c r="C107" s="15">
        <f>IF($A107="","",Objekte!C103)</f>
        <v/>
      </c>
      <c r="D107" s="16">
        <f>IF($A107="","",Objekte!E103)</f>
        <v/>
      </c>
      <c r="E107" s="17">
        <f>IF(OR($A107="",Parameter!$B$3="",Parameter!$B$4=""),"",SUMIFS(Buchungen!$I$4:$I$103,Buchungen!$C$4:$C$103,$A107,Buchungen!$D$4:$D$103,"Erlös",Buchungen!$J$4:$J$103,Parameter!$B$5,Buchungen!$B$4:$B$103,"&gt;="&amp;Parameter!$B$3,Buchungen!$B$4:$B$103,"&lt;="&amp;Parameter!$B$4,Buchungen!$K$4:$K$103,""))</f>
        <v/>
      </c>
      <c r="F107" s="17">
        <f>IF(OR($A107="",Parameter!$B$3="",Parameter!$B$4=""),"",SUMIFS(Buchungen!$I$4:$I$103,Buchungen!$C$4:$C$103,$A107,Buchungen!$D$4:$D$103,"Kosten",Buchungen!$J$4:$J$103,Parameter!$B$5,Buchungen!$B$4:$B$103,"&gt;="&amp;Parameter!$B$3,Buchungen!$B$4:$B$103,"&lt;="&amp;Parameter!$B$4,Buchungen!$K$4:$K$103,""))</f>
        <v/>
      </c>
      <c r="G107" s="17">
        <f>IF(OR($A107="",$E107="",$F107=""),"",$E107-$F107)</f>
        <v/>
      </c>
      <c r="H107" s="16">
        <f>IFERROR($G107/$E107,"")</f>
        <v/>
      </c>
      <c r="I107" s="15">
        <f>IF($A107="","",IF($E107=0,"Prüfen",IF($H107&lt;$D107,"Prüfen","Im Ziel")))</f>
        <v/>
      </c>
    </row>
  </sheetData>
  <autoFilter ref="A7:I107"/>
  <mergeCells count="1">
    <mergeCell ref="A1:I1"/>
  </mergeCells>
  <conditionalFormatting sqref="A8:I107">
    <cfRule type="expression" priority="1" dxfId="0">
      <formula>=$I8="Prüfen"</formula>
    </cfRule>
  </conditionalFormatting>
  <conditionalFormatting sqref="G8:I107">
    <cfRule type="expression" priority="2" dxfId="1">
      <formula>=AND($A8&lt;&gt;"",$I8="Im Ziel")</formula>
    </cfRule>
  </conditionalFormatting>
  <conditionalFormatting sqref="F4">
    <cfRule type="expression" priority="3" dxfId="0">
      <formula>=AND($F$4&lt;&gt;"",$F$4&lt;0)</formula>
    </cfRule>
    <cfRule type="expression" priority="4" dxfId="1">
      <formula>=AND($F$4&lt;&gt;"",$F$4&gt;=0)</formula>
    </cfRule>
  </conditionalFormatting>
  <pageMargins left="0.35" right="0.3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9" customWidth="1" min="3" max="3"/>
    <col width="15" customWidth="1" min="4" max="4"/>
    <col width="14" customWidth="1" min="5" max="5"/>
    <col width="22" customWidth="1" min="6" max="6"/>
    <col width="14" customWidth="1" min="7" max="7"/>
  </cols>
  <sheetData>
    <row r="1" ht="25" customHeight="1">
      <c r="A1" s="1" t="inlineStr">
        <is>
          <t>Objektstamm</t>
        </is>
      </c>
      <c r="B1" s="2" t="n"/>
      <c r="C1" s="2" t="n"/>
      <c r="D1" s="2" t="n"/>
      <c r="E1" s="2" t="n"/>
      <c r="F1" s="2" t="n"/>
      <c r="G1" s="3" t="n"/>
    </row>
    <row r="2">
      <c r="A2" s="4" t="inlineStr">
        <is>
          <t>Grün markierte Zellen sind editierbar. Die vier ausgefüllten Kundenobjekte sind frei erfunden.</t>
        </is>
      </c>
    </row>
    <row r="3" ht="28" customHeight="1">
      <c r="A3" s="11" t="inlineStr">
        <is>
          <t>Objekt-ID</t>
        </is>
      </c>
      <c r="B3" s="11" t="inlineStr">
        <is>
          <t>Kundenobjekt</t>
        </is>
      </c>
      <c r="C3" s="11" t="inlineStr">
        <is>
          <t>Zuständigkeit</t>
        </is>
      </c>
      <c r="D3" s="11" t="inlineStr">
        <is>
          <t>Fläche (m²)</t>
        </is>
      </c>
      <c r="E3" s="11" t="inlineStr">
        <is>
          <t>Zielmarge</t>
        </is>
      </c>
      <c r="F3" s="11" t="inlineStr">
        <is>
          <t>Reinigungsintervall</t>
        </is>
      </c>
      <c r="G3" s="11" t="inlineStr">
        <is>
          <t>Status</t>
        </is>
      </c>
    </row>
    <row r="4">
      <c r="A4" s="18" t="inlineStr">
        <is>
          <t>OBJ-101</t>
        </is>
      </c>
      <c r="B4" s="18" t="inlineStr">
        <is>
          <t>Büroforum Silberbogen</t>
        </is>
      </c>
      <c r="C4" s="18" t="inlineStr">
        <is>
          <t>Team Nord</t>
        </is>
      </c>
      <c r="D4" s="19" t="n">
        <v>1250</v>
      </c>
      <c r="E4" s="20" t="n">
        <v>0.18</v>
      </c>
      <c r="F4" s="18" t="inlineStr">
        <is>
          <t>werktäglich</t>
        </is>
      </c>
      <c r="G4" s="18" t="inlineStr">
        <is>
          <t>Aktiv</t>
        </is>
      </c>
    </row>
    <row r="5">
      <c r="A5" s="18" t="inlineStr">
        <is>
          <t>OBJ-102</t>
        </is>
      </c>
      <c r="B5" s="18" t="inlineStr">
        <is>
          <t>Bildungscampus Lindenquell</t>
        </is>
      </c>
      <c r="C5" s="18" t="inlineStr">
        <is>
          <t>Team Ost</t>
        </is>
      </c>
      <c r="D5" s="19" t="n">
        <v>2400</v>
      </c>
      <c r="E5" s="20" t="n">
        <v>0.15</v>
      </c>
      <c r="F5" s="18" t="inlineStr">
        <is>
          <t>5 × wöchentlich</t>
        </is>
      </c>
      <c r="G5" s="18" t="inlineStr">
        <is>
          <t>Aktiv</t>
        </is>
      </c>
    </row>
    <row r="6">
      <c r="A6" s="18" t="inlineStr">
        <is>
          <t>OBJ-103</t>
        </is>
      </c>
      <c r="B6" s="18" t="inlineStr">
        <is>
          <t>Praxiszentrum Elbauen</t>
        </is>
      </c>
      <c r="C6" s="18" t="inlineStr">
        <is>
          <t>Team Süd</t>
        </is>
      </c>
      <c r="D6" s="19" t="n">
        <v>780</v>
      </c>
      <c r="E6" s="20" t="n">
        <v>0.2</v>
      </c>
      <c r="F6" s="18" t="inlineStr">
        <is>
          <t>werktäglich</t>
        </is>
      </c>
      <c r="G6" s="18" t="inlineStr">
        <is>
          <t>Aktiv</t>
        </is>
      </c>
    </row>
    <row r="7">
      <c r="A7" s="18" t="inlineStr">
        <is>
          <t>OBJ-104</t>
        </is>
      </c>
      <c r="B7" s="18" t="inlineStr">
        <is>
          <t>Logistikhalle Morgenrot</t>
        </is>
      </c>
      <c r="C7" s="18" t="inlineStr">
        <is>
          <t>Team West</t>
        </is>
      </c>
      <c r="D7" s="19" t="n">
        <v>3200</v>
      </c>
      <c r="E7" s="20" t="n">
        <v>0.12</v>
      </c>
      <c r="F7" s="18" t="inlineStr">
        <is>
          <t>täglich</t>
        </is>
      </c>
      <c r="G7" s="18" t="inlineStr">
        <is>
          <t>Aktiv</t>
        </is>
      </c>
    </row>
    <row r="8">
      <c r="A8" s="18" t="n"/>
      <c r="B8" s="18" t="n"/>
      <c r="C8" s="18" t="n"/>
      <c r="D8" s="19" t="n"/>
      <c r="E8" s="20" t="n"/>
      <c r="F8" s="18" t="n"/>
      <c r="G8" s="18" t="n"/>
    </row>
    <row r="9">
      <c r="A9" s="18" t="n"/>
      <c r="B9" s="18" t="n"/>
      <c r="C9" s="18" t="n"/>
      <c r="D9" s="19" t="n"/>
      <c r="E9" s="20" t="n"/>
      <c r="F9" s="18" t="n"/>
      <c r="G9" s="18" t="n"/>
    </row>
    <row r="10">
      <c r="A10" s="18" t="n"/>
      <c r="B10" s="18" t="n"/>
      <c r="C10" s="18" t="n"/>
      <c r="D10" s="19" t="n"/>
      <c r="E10" s="20" t="n"/>
      <c r="F10" s="18" t="n"/>
      <c r="G10" s="18" t="n"/>
    </row>
    <row r="11">
      <c r="A11" s="18" t="n"/>
      <c r="B11" s="18" t="n"/>
      <c r="C11" s="18" t="n"/>
      <c r="D11" s="19" t="n"/>
      <c r="E11" s="20" t="n"/>
      <c r="F11" s="18" t="n"/>
      <c r="G11" s="18" t="n"/>
    </row>
    <row r="12">
      <c r="A12" s="18" t="n"/>
      <c r="B12" s="18" t="n"/>
      <c r="C12" s="18" t="n"/>
      <c r="D12" s="19" t="n"/>
      <c r="E12" s="20" t="n"/>
      <c r="F12" s="18" t="n"/>
      <c r="G12" s="18" t="n"/>
    </row>
    <row r="13">
      <c r="A13" s="18" t="n"/>
      <c r="B13" s="18" t="n"/>
      <c r="C13" s="18" t="n"/>
      <c r="D13" s="19" t="n"/>
      <c r="E13" s="20" t="n"/>
      <c r="F13" s="18" t="n"/>
      <c r="G13" s="18" t="n"/>
    </row>
    <row r="14">
      <c r="A14" s="18" t="n"/>
      <c r="B14" s="18" t="n"/>
      <c r="C14" s="18" t="n"/>
      <c r="D14" s="19" t="n"/>
      <c r="E14" s="20" t="n"/>
      <c r="F14" s="18" t="n"/>
      <c r="G14" s="18" t="n"/>
    </row>
    <row r="15">
      <c r="A15" s="18" t="n"/>
      <c r="B15" s="18" t="n"/>
      <c r="C15" s="18" t="n"/>
      <c r="D15" s="19" t="n"/>
      <c r="E15" s="20" t="n"/>
      <c r="F15" s="18" t="n"/>
      <c r="G15" s="18" t="n"/>
    </row>
    <row r="16">
      <c r="A16" s="18" t="n"/>
      <c r="B16" s="18" t="n"/>
      <c r="C16" s="18" t="n"/>
      <c r="D16" s="19" t="n"/>
      <c r="E16" s="20" t="n"/>
      <c r="F16" s="18" t="n"/>
      <c r="G16" s="18" t="n"/>
    </row>
    <row r="17">
      <c r="A17" s="18" t="n"/>
      <c r="B17" s="18" t="n"/>
      <c r="C17" s="18" t="n"/>
      <c r="D17" s="19" t="n"/>
      <c r="E17" s="20" t="n"/>
      <c r="F17" s="18" t="n"/>
      <c r="G17" s="18" t="n"/>
    </row>
    <row r="18">
      <c r="A18" s="18" t="n"/>
      <c r="B18" s="18" t="n"/>
      <c r="C18" s="18" t="n"/>
      <c r="D18" s="19" t="n"/>
      <c r="E18" s="20" t="n"/>
      <c r="F18" s="18" t="n"/>
      <c r="G18" s="18" t="n"/>
    </row>
    <row r="19">
      <c r="A19" s="18" t="n"/>
      <c r="B19" s="18" t="n"/>
      <c r="C19" s="18" t="n"/>
      <c r="D19" s="19" t="n"/>
      <c r="E19" s="20" t="n"/>
      <c r="F19" s="18" t="n"/>
      <c r="G19" s="18" t="n"/>
    </row>
    <row r="20">
      <c r="A20" s="18" t="n"/>
      <c r="B20" s="18" t="n"/>
      <c r="C20" s="18" t="n"/>
      <c r="D20" s="19" t="n"/>
      <c r="E20" s="20" t="n"/>
      <c r="F20" s="18" t="n"/>
      <c r="G20" s="18" t="n"/>
    </row>
    <row r="21">
      <c r="A21" s="18" t="n"/>
      <c r="B21" s="18" t="n"/>
      <c r="C21" s="18" t="n"/>
      <c r="D21" s="19" t="n"/>
      <c r="E21" s="20" t="n"/>
      <c r="F21" s="18" t="n"/>
      <c r="G21" s="18" t="n"/>
    </row>
    <row r="22">
      <c r="A22" s="18" t="n"/>
      <c r="B22" s="18" t="n"/>
      <c r="C22" s="18" t="n"/>
      <c r="D22" s="19" t="n"/>
      <c r="E22" s="20" t="n"/>
      <c r="F22" s="18" t="n"/>
      <c r="G22" s="18" t="n"/>
    </row>
    <row r="23">
      <c r="A23" s="18" t="n"/>
      <c r="B23" s="18" t="n"/>
      <c r="C23" s="18" t="n"/>
      <c r="D23" s="19" t="n"/>
      <c r="E23" s="20" t="n"/>
      <c r="F23" s="18" t="n"/>
      <c r="G23" s="18" t="n"/>
    </row>
    <row r="24">
      <c r="A24" s="18" t="n"/>
      <c r="B24" s="18" t="n"/>
      <c r="C24" s="18" t="n"/>
      <c r="D24" s="19" t="n"/>
      <c r="E24" s="20" t="n"/>
      <c r="F24" s="18" t="n"/>
      <c r="G24" s="18" t="n"/>
    </row>
    <row r="25">
      <c r="A25" s="18" t="n"/>
      <c r="B25" s="18" t="n"/>
      <c r="C25" s="18" t="n"/>
      <c r="D25" s="19" t="n"/>
      <c r="E25" s="20" t="n"/>
      <c r="F25" s="18" t="n"/>
      <c r="G25" s="18" t="n"/>
    </row>
    <row r="26">
      <c r="A26" s="18" t="n"/>
      <c r="B26" s="18" t="n"/>
      <c r="C26" s="18" t="n"/>
      <c r="D26" s="19" t="n"/>
      <c r="E26" s="20" t="n"/>
      <c r="F26" s="18" t="n"/>
      <c r="G26" s="18" t="n"/>
    </row>
    <row r="27">
      <c r="A27" s="18" t="n"/>
      <c r="B27" s="18" t="n"/>
      <c r="C27" s="18" t="n"/>
      <c r="D27" s="19" t="n"/>
      <c r="E27" s="20" t="n"/>
      <c r="F27" s="18" t="n"/>
      <c r="G27" s="18" t="n"/>
    </row>
    <row r="28">
      <c r="A28" s="18" t="n"/>
      <c r="B28" s="18" t="n"/>
      <c r="C28" s="18" t="n"/>
      <c r="D28" s="19" t="n"/>
      <c r="E28" s="20" t="n"/>
      <c r="F28" s="18" t="n"/>
      <c r="G28" s="18" t="n"/>
    </row>
    <row r="29">
      <c r="A29" s="18" t="n"/>
      <c r="B29" s="18" t="n"/>
      <c r="C29" s="18" t="n"/>
      <c r="D29" s="19" t="n"/>
      <c r="E29" s="20" t="n"/>
      <c r="F29" s="18" t="n"/>
      <c r="G29" s="18" t="n"/>
    </row>
    <row r="30">
      <c r="A30" s="18" t="n"/>
      <c r="B30" s="18" t="n"/>
      <c r="C30" s="18" t="n"/>
      <c r="D30" s="19" t="n"/>
      <c r="E30" s="20" t="n"/>
      <c r="F30" s="18" t="n"/>
      <c r="G30" s="18" t="n"/>
    </row>
    <row r="31">
      <c r="A31" s="18" t="n"/>
      <c r="B31" s="18" t="n"/>
      <c r="C31" s="18" t="n"/>
      <c r="D31" s="19" t="n"/>
      <c r="E31" s="20" t="n"/>
      <c r="F31" s="18" t="n"/>
      <c r="G31" s="18" t="n"/>
    </row>
    <row r="32">
      <c r="A32" s="18" t="n"/>
      <c r="B32" s="18" t="n"/>
      <c r="C32" s="18" t="n"/>
      <c r="D32" s="19" t="n"/>
      <c r="E32" s="20" t="n"/>
      <c r="F32" s="18" t="n"/>
      <c r="G32" s="18" t="n"/>
    </row>
    <row r="33">
      <c r="A33" s="18" t="n"/>
      <c r="B33" s="18" t="n"/>
      <c r="C33" s="18" t="n"/>
      <c r="D33" s="19" t="n"/>
      <c r="E33" s="20" t="n"/>
      <c r="F33" s="18" t="n"/>
      <c r="G33" s="18" t="n"/>
    </row>
    <row r="34">
      <c r="A34" s="18" t="n"/>
      <c r="B34" s="18" t="n"/>
      <c r="C34" s="18" t="n"/>
      <c r="D34" s="19" t="n"/>
      <c r="E34" s="20" t="n"/>
      <c r="F34" s="18" t="n"/>
      <c r="G34" s="18" t="n"/>
    </row>
    <row r="35">
      <c r="A35" s="18" t="n"/>
      <c r="B35" s="18" t="n"/>
      <c r="C35" s="18" t="n"/>
      <c r="D35" s="19" t="n"/>
      <c r="E35" s="20" t="n"/>
      <c r="F35" s="18" t="n"/>
      <c r="G35" s="18" t="n"/>
    </row>
    <row r="36">
      <c r="A36" s="18" t="n"/>
      <c r="B36" s="18" t="n"/>
      <c r="C36" s="18" t="n"/>
      <c r="D36" s="19" t="n"/>
      <c r="E36" s="20" t="n"/>
      <c r="F36" s="18" t="n"/>
      <c r="G36" s="18" t="n"/>
    </row>
    <row r="37">
      <c r="A37" s="18" t="n"/>
      <c r="B37" s="18" t="n"/>
      <c r="C37" s="18" t="n"/>
      <c r="D37" s="19" t="n"/>
      <c r="E37" s="20" t="n"/>
      <c r="F37" s="18" t="n"/>
      <c r="G37" s="18" t="n"/>
    </row>
    <row r="38">
      <c r="A38" s="18" t="n"/>
      <c r="B38" s="18" t="n"/>
      <c r="C38" s="18" t="n"/>
      <c r="D38" s="19" t="n"/>
      <c r="E38" s="20" t="n"/>
      <c r="F38" s="18" t="n"/>
      <c r="G38" s="18" t="n"/>
    </row>
    <row r="39">
      <c r="A39" s="18" t="n"/>
      <c r="B39" s="18" t="n"/>
      <c r="C39" s="18" t="n"/>
      <c r="D39" s="19" t="n"/>
      <c r="E39" s="20" t="n"/>
      <c r="F39" s="18" t="n"/>
      <c r="G39" s="18" t="n"/>
    </row>
    <row r="40">
      <c r="A40" s="18" t="n"/>
      <c r="B40" s="18" t="n"/>
      <c r="C40" s="18" t="n"/>
      <c r="D40" s="19" t="n"/>
      <c r="E40" s="20" t="n"/>
      <c r="F40" s="18" t="n"/>
      <c r="G40" s="18" t="n"/>
    </row>
    <row r="41">
      <c r="A41" s="18" t="n"/>
      <c r="B41" s="18" t="n"/>
      <c r="C41" s="18" t="n"/>
      <c r="D41" s="19" t="n"/>
      <c r="E41" s="20" t="n"/>
      <c r="F41" s="18" t="n"/>
      <c r="G41" s="18" t="n"/>
    </row>
    <row r="42">
      <c r="A42" s="18" t="n"/>
      <c r="B42" s="18" t="n"/>
      <c r="C42" s="18" t="n"/>
      <c r="D42" s="19" t="n"/>
      <c r="E42" s="20" t="n"/>
      <c r="F42" s="18" t="n"/>
      <c r="G42" s="18" t="n"/>
    </row>
    <row r="43">
      <c r="A43" s="18" t="n"/>
      <c r="B43" s="18" t="n"/>
      <c r="C43" s="18" t="n"/>
      <c r="D43" s="19" t="n"/>
      <c r="E43" s="20" t="n"/>
      <c r="F43" s="18" t="n"/>
      <c r="G43" s="18" t="n"/>
    </row>
    <row r="44">
      <c r="A44" s="18" t="n"/>
      <c r="B44" s="18" t="n"/>
      <c r="C44" s="18" t="n"/>
      <c r="D44" s="19" t="n"/>
      <c r="E44" s="20" t="n"/>
      <c r="F44" s="18" t="n"/>
      <c r="G44" s="18" t="n"/>
    </row>
    <row r="45">
      <c r="A45" s="18" t="n"/>
      <c r="B45" s="18" t="n"/>
      <c r="C45" s="18" t="n"/>
      <c r="D45" s="19" t="n"/>
      <c r="E45" s="20" t="n"/>
      <c r="F45" s="18" t="n"/>
      <c r="G45" s="18" t="n"/>
    </row>
    <row r="46">
      <c r="A46" s="18" t="n"/>
      <c r="B46" s="18" t="n"/>
      <c r="C46" s="18" t="n"/>
      <c r="D46" s="19" t="n"/>
      <c r="E46" s="20" t="n"/>
      <c r="F46" s="18" t="n"/>
      <c r="G46" s="18" t="n"/>
    </row>
    <row r="47">
      <c r="A47" s="18" t="n"/>
      <c r="B47" s="18" t="n"/>
      <c r="C47" s="18" t="n"/>
      <c r="D47" s="19" t="n"/>
      <c r="E47" s="20" t="n"/>
      <c r="F47" s="18" t="n"/>
      <c r="G47" s="18" t="n"/>
    </row>
    <row r="48">
      <c r="A48" s="18" t="n"/>
      <c r="B48" s="18" t="n"/>
      <c r="C48" s="18" t="n"/>
      <c r="D48" s="19" t="n"/>
      <c r="E48" s="20" t="n"/>
      <c r="F48" s="18" t="n"/>
      <c r="G48" s="18" t="n"/>
    </row>
    <row r="49">
      <c r="A49" s="18" t="n"/>
      <c r="B49" s="18" t="n"/>
      <c r="C49" s="18" t="n"/>
      <c r="D49" s="19" t="n"/>
      <c r="E49" s="20" t="n"/>
      <c r="F49" s="18" t="n"/>
      <c r="G49" s="18" t="n"/>
    </row>
    <row r="50">
      <c r="A50" s="18" t="n"/>
      <c r="B50" s="18" t="n"/>
      <c r="C50" s="18" t="n"/>
      <c r="D50" s="19" t="n"/>
      <c r="E50" s="20" t="n"/>
      <c r="F50" s="18" t="n"/>
      <c r="G50" s="18" t="n"/>
    </row>
    <row r="51">
      <c r="A51" s="18" t="n"/>
      <c r="B51" s="18" t="n"/>
      <c r="C51" s="18" t="n"/>
      <c r="D51" s="19" t="n"/>
      <c r="E51" s="20" t="n"/>
      <c r="F51" s="18" t="n"/>
      <c r="G51" s="18" t="n"/>
    </row>
    <row r="52">
      <c r="A52" s="18" t="n"/>
      <c r="B52" s="18" t="n"/>
      <c r="C52" s="18" t="n"/>
      <c r="D52" s="19" t="n"/>
      <c r="E52" s="20" t="n"/>
      <c r="F52" s="18" t="n"/>
      <c r="G52" s="18" t="n"/>
    </row>
    <row r="53">
      <c r="A53" s="18" t="n"/>
      <c r="B53" s="18" t="n"/>
      <c r="C53" s="18" t="n"/>
      <c r="D53" s="19" t="n"/>
      <c r="E53" s="20" t="n"/>
      <c r="F53" s="18" t="n"/>
      <c r="G53" s="18" t="n"/>
    </row>
    <row r="54">
      <c r="A54" s="18" t="n"/>
      <c r="B54" s="18" t="n"/>
      <c r="C54" s="18" t="n"/>
      <c r="D54" s="19" t="n"/>
      <c r="E54" s="20" t="n"/>
      <c r="F54" s="18" t="n"/>
      <c r="G54" s="18" t="n"/>
    </row>
    <row r="55">
      <c r="A55" s="18" t="n"/>
      <c r="B55" s="18" t="n"/>
      <c r="C55" s="18" t="n"/>
      <c r="D55" s="19" t="n"/>
      <c r="E55" s="20" t="n"/>
      <c r="F55" s="18" t="n"/>
      <c r="G55" s="18" t="n"/>
    </row>
    <row r="56">
      <c r="A56" s="18" t="n"/>
      <c r="B56" s="18" t="n"/>
      <c r="C56" s="18" t="n"/>
      <c r="D56" s="19" t="n"/>
      <c r="E56" s="20" t="n"/>
      <c r="F56" s="18" t="n"/>
      <c r="G56" s="18" t="n"/>
    </row>
    <row r="57">
      <c r="A57" s="18" t="n"/>
      <c r="B57" s="18" t="n"/>
      <c r="C57" s="18" t="n"/>
      <c r="D57" s="19" t="n"/>
      <c r="E57" s="20" t="n"/>
      <c r="F57" s="18" t="n"/>
      <c r="G57" s="18" t="n"/>
    </row>
    <row r="58">
      <c r="A58" s="18" t="n"/>
      <c r="B58" s="18" t="n"/>
      <c r="C58" s="18" t="n"/>
      <c r="D58" s="19" t="n"/>
      <c r="E58" s="20" t="n"/>
      <c r="F58" s="18" t="n"/>
      <c r="G58" s="18" t="n"/>
    </row>
    <row r="59">
      <c r="A59" s="18" t="n"/>
      <c r="B59" s="18" t="n"/>
      <c r="C59" s="18" t="n"/>
      <c r="D59" s="19" t="n"/>
      <c r="E59" s="20" t="n"/>
      <c r="F59" s="18" t="n"/>
      <c r="G59" s="18" t="n"/>
    </row>
    <row r="60">
      <c r="A60" s="18" t="n"/>
      <c r="B60" s="18" t="n"/>
      <c r="C60" s="18" t="n"/>
      <c r="D60" s="19" t="n"/>
      <c r="E60" s="20" t="n"/>
      <c r="F60" s="18" t="n"/>
      <c r="G60" s="18" t="n"/>
    </row>
    <row r="61">
      <c r="A61" s="18" t="n"/>
      <c r="B61" s="18" t="n"/>
      <c r="C61" s="18" t="n"/>
      <c r="D61" s="19" t="n"/>
      <c r="E61" s="20" t="n"/>
      <c r="F61" s="18" t="n"/>
      <c r="G61" s="18" t="n"/>
    </row>
    <row r="62">
      <c r="A62" s="18" t="n"/>
      <c r="B62" s="18" t="n"/>
      <c r="C62" s="18" t="n"/>
      <c r="D62" s="19" t="n"/>
      <c r="E62" s="20" t="n"/>
      <c r="F62" s="18" t="n"/>
      <c r="G62" s="18" t="n"/>
    </row>
    <row r="63">
      <c r="A63" s="18" t="n"/>
      <c r="B63" s="18" t="n"/>
      <c r="C63" s="18" t="n"/>
      <c r="D63" s="19" t="n"/>
      <c r="E63" s="20" t="n"/>
      <c r="F63" s="18" t="n"/>
      <c r="G63" s="18" t="n"/>
    </row>
    <row r="64">
      <c r="A64" s="18" t="n"/>
      <c r="B64" s="18" t="n"/>
      <c r="C64" s="18" t="n"/>
      <c r="D64" s="19" t="n"/>
      <c r="E64" s="20" t="n"/>
      <c r="F64" s="18" t="n"/>
      <c r="G64" s="18" t="n"/>
    </row>
    <row r="65">
      <c r="A65" s="18" t="n"/>
      <c r="B65" s="18" t="n"/>
      <c r="C65" s="18" t="n"/>
      <c r="D65" s="19" t="n"/>
      <c r="E65" s="20" t="n"/>
      <c r="F65" s="18" t="n"/>
      <c r="G65" s="18" t="n"/>
    </row>
    <row r="66">
      <c r="A66" s="18" t="n"/>
      <c r="B66" s="18" t="n"/>
      <c r="C66" s="18" t="n"/>
      <c r="D66" s="19" t="n"/>
      <c r="E66" s="20" t="n"/>
      <c r="F66" s="18" t="n"/>
      <c r="G66" s="18" t="n"/>
    </row>
    <row r="67">
      <c r="A67" s="18" t="n"/>
      <c r="B67" s="18" t="n"/>
      <c r="C67" s="18" t="n"/>
      <c r="D67" s="19" t="n"/>
      <c r="E67" s="20" t="n"/>
      <c r="F67" s="18" t="n"/>
      <c r="G67" s="18" t="n"/>
    </row>
    <row r="68">
      <c r="A68" s="18" t="n"/>
      <c r="B68" s="18" t="n"/>
      <c r="C68" s="18" t="n"/>
      <c r="D68" s="19" t="n"/>
      <c r="E68" s="20" t="n"/>
      <c r="F68" s="18" t="n"/>
      <c r="G68" s="18" t="n"/>
    </row>
    <row r="69">
      <c r="A69" s="18" t="n"/>
      <c r="B69" s="18" t="n"/>
      <c r="C69" s="18" t="n"/>
      <c r="D69" s="19" t="n"/>
      <c r="E69" s="20" t="n"/>
      <c r="F69" s="18" t="n"/>
      <c r="G69" s="18" t="n"/>
    </row>
    <row r="70">
      <c r="A70" s="18" t="n"/>
      <c r="B70" s="18" t="n"/>
      <c r="C70" s="18" t="n"/>
      <c r="D70" s="19" t="n"/>
      <c r="E70" s="20" t="n"/>
      <c r="F70" s="18" t="n"/>
      <c r="G70" s="18" t="n"/>
    </row>
    <row r="71">
      <c r="A71" s="18" t="n"/>
      <c r="B71" s="18" t="n"/>
      <c r="C71" s="18" t="n"/>
      <c r="D71" s="19" t="n"/>
      <c r="E71" s="20" t="n"/>
      <c r="F71" s="18" t="n"/>
      <c r="G71" s="18" t="n"/>
    </row>
    <row r="72">
      <c r="A72" s="18" t="n"/>
      <c r="B72" s="18" t="n"/>
      <c r="C72" s="18" t="n"/>
      <c r="D72" s="19" t="n"/>
      <c r="E72" s="20" t="n"/>
      <c r="F72" s="18" t="n"/>
      <c r="G72" s="18" t="n"/>
    </row>
    <row r="73">
      <c r="A73" s="18" t="n"/>
      <c r="B73" s="18" t="n"/>
      <c r="C73" s="18" t="n"/>
      <c r="D73" s="19" t="n"/>
      <c r="E73" s="20" t="n"/>
      <c r="F73" s="18" t="n"/>
      <c r="G73" s="18" t="n"/>
    </row>
    <row r="74">
      <c r="A74" s="18" t="n"/>
      <c r="B74" s="18" t="n"/>
      <c r="C74" s="18" t="n"/>
      <c r="D74" s="19" t="n"/>
      <c r="E74" s="20" t="n"/>
      <c r="F74" s="18" t="n"/>
      <c r="G74" s="18" t="n"/>
    </row>
    <row r="75">
      <c r="A75" s="18" t="n"/>
      <c r="B75" s="18" t="n"/>
      <c r="C75" s="18" t="n"/>
      <c r="D75" s="19" t="n"/>
      <c r="E75" s="20" t="n"/>
      <c r="F75" s="18" t="n"/>
      <c r="G75" s="18" t="n"/>
    </row>
    <row r="76">
      <c r="A76" s="18" t="n"/>
      <c r="B76" s="18" t="n"/>
      <c r="C76" s="18" t="n"/>
      <c r="D76" s="19" t="n"/>
      <c r="E76" s="20" t="n"/>
      <c r="F76" s="18" t="n"/>
      <c r="G76" s="18" t="n"/>
    </row>
    <row r="77">
      <c r="A77" s="18" t="n"/>
      <c r="B77" s="18" t="n"/>
      <c r="C77" s="18" t="n"/>
      <c r="D77" s="19" t="n"/>
      <c r="E77" s="20" t="n"/>
      <c r="F77" s="18" t="n"/>
      <c r="G77" s="18" t="n"/>
    </row>
    <row r="78">
      <c r="A78" s="18" t="n"/>
      <c r="B78" s="18" t="n"/>
      <c r="C78" s="18" t="n"/>
      <c r="D78" s="19" t="n"/>
      <c r="E78" s="20" t="n"/>
      <c r="F78" s="18" t="n"/>
      <c r="G78" s="18" t="n"/>
    </row>
    <row r="79">
      <c r="A79" s="18" t="n"/>
      <c r="B79" s="18" t="n"/>
      <c r="C79" s="18" t="n"/>
      <c r="D79" s="19" t="n"/>
      <c r="E79" s="20" t="n"/>
      <c r="F79" s="18" t="n"/>
      <c r="G79" s="18" t="n"/>
    </row>
    <row r="80">
      <c r="A80" s="18" t="n"/>
      <c r="B80" s="18" t="n"/>
      <c r="C80" s="18" t="n"/>
      <c r="D80" s="19" t="n"/>
      <c r="E80" s="20" t="n"/>
      <c r="F80" s="18" t="n"/>
      <c r="G80" s="18" t="n"/>
    </row>
    <row r="81">
      <c r="A81" s="18" t="n"/>
      <c r="B81" s="18" t="n"/>
      <c r="C81" s="18" t="n"/>
      <c r="D81" s="19" t="n"/>
      <c r="E81" s="20" t="n"/>
      <c r="F81" s="18" t="n"/>
      <c r="G81" s="18" t="n"/>
    </row>
    <row r="82">
      <c r="A82" s="18" t="n"/>
      <c r="B82" s="18" t="n"/>
      <c r="C82" s="18" t="n"/>
      <c r="D82" s="19" t="n"/>
      <c r="E82" s="20" t="n"/>
      <c r="F82" s="18" t="n"/>
      <c r="G82" s="18" t="n"/>
    </row>
    <row r="83">
      <c r="A83" s="18" t="n"/>
      <c r="B83" s="18" t="n"/>
      <c r="C83" s="18" t="n"/>
      <c r="D83" s="19" t="n"/>
      <c r="E83" s="20" t="n"/>
      <c r="F83" s="18" t="n"/>
      <c r="G83" s="18" t="n"/>
    </row>
    <row r="84">
      <c r="A84" s="18" t="n"/>
      <c r="B84" s="18" t="n"/>
      <c r="C84" s="18" t="n"/>
      <c r="D84" s="19" t="n"/>
      <c r="E84" s="20" t="n"/>
      <c r="F84" s="18" t="n"/>
      <c r="G84" s="18" t="n"/>
    </row>
    <row r="85">
      <c r="A85" s="18" t="n"/>
      <c r="B85" s="18" t="n"/>
      <c r="C85" s="18" t="n"/>
      <c r="D85" s="19" t="n"/>
      <c r="E85" s="20" t="n"/>
      <c r="F85" s="18" t="n"/>
      <c r="G85" s="18" t="n"/>
    </row>
    <row r="86">
      <c r="A86" s="18" t="n"/>
      <c r="B86" s="18" t="n"/>
      <c r="C86" s="18" t="n"/>
      <c r="D86" s="19" t="n"/>
      <c r="E86" s="20" t="n"/>
      <c r="F86" s="18" t="n"/>
      <c r="G86" s="18" t="n"/>
    </row>
    <row r="87">
      <c r="A87" s="18" t="n"/>
      <c r="B87" s="18" t="n"/>
      <c r="C87" s="18" t="n"/>
      <c r="D87" s="19" t="n"/>
      <c r="E87" s="20" t="n"/>
      <c r="F87" s="18" t="n"/>
      <c r="G87" s="18" t="n"/>
    </row>
    <row r="88">
      <c r="A88" s="18" t="n"/>
      <c r="B88" s="18" t="n"/>
      <c r="C88" s="18" t="n"/>
      <c r="D88" s="19" t="n"/>
      <c r="E88" s="20" t="n"/>
      <c r="F88" s="18" t="n"/>
      <c r="G88" s="18" t="n"/>
    </row>
    <row r="89">
      <c r="A89" s="18" t="n"/>
      <c r="B89" s="18" t="n"/>
      <c r="C89" s="18" t="n"/>
      <c r="D89" s="19" t="n"/>
      <c r="E89" s="20" t="n"/>
      <c r="F89" s="18" t="n"/>
      <c r="G89" s="18" t="n"/>
    </row>
    <row r="90">
      <c r="A90" s="18" t="n"/>
      <c r="B90" s="18" t="n"/>
      <c r="C90" s="18" t="n"/>
      <c r="D90" s="19" t="n"/>
      <c r="E90" s="20" t="n"/>
      <c r="F90" s="18" t="n"/>
      <c r="G90" s="18" t="n"/>
    </row>
    <row r="91">
      <c r="A91" s="18" t="n"/>
      <c r="B91" s="18" t="n"/>
      <c r="C91" s="18" t="n"/>
      <c r="D91" s="19" t="n"/>
      <c r="E91" s="20" t="n"/>
      <c r="F91" s="18" t="n"/>
      <c r="G91" s="18" t="n"/>
    </row>
    <row r="92">
      <c r="A92" s="18" t="n"/>
      <c r="B92" s="18" t="n"/>
      <c r="C92" s="18" t="n"/>
      <c r="D92" s="19" t="n"/>
      <c r="E92" s="20" t="n"/>
      <c r="F92" s="18" t="n"/>
      <c r="G92" s="18" t="n"/>
    </row>
    <row r="93">
      <c r="A93" s="18" t="n"/>
      <c r="B93" s="18" t="n"/>
      <c r="C93" s="18" t="n"/>
      <c r="D93" s="19" t="n"/>
      <c r="E93" s="20" t="n"/>
      <c r="F93" s="18" t="n"/>
      <c r="G93" s="18" t="n"/>
    </row>
    <row r="94">
      <c r="A94" s="18" t="n"/>
      <c r="B94" s="18" t="n"/>
      <c r="C94" s="18" t="n"/>
      <c r="D94" s="19" t="n"/>
      <c r="E94" s="20" t="n"/>
      <c r="F94" s="18" t="n"/>
      <c r="G94" s="18" t="n"/>
    </row>
    <row r="95">
      <c r="A95" s="18" t="n"/>
      <c r="B95" s="18" t="n"/>
      <c r="C95" s="18" t="n"/>
      <c r="D95" s="19" t="n"/>
      <c r="E95" s="20" t="n"/>
      <c r="F95" s="18" t="n"/>
      <c r="G95" s="18" t="n"/>
    </row>
    <row r="96">
      <c r="A96" s="18" t="n"/>
      <c r="B96" s="18" t="n"/>
      <c r="C96" s="18" t="n"/>
      <c r="D96" s="19" t="n"/>
      <c r="E96" s="20" t="n"/>
      <c r="F96" s="18" t="n"/>
      <c r="G96" s="18" t="n"/>
    </row>
    <row r="97">
      <c r="A97" s="18" t="n"/>
      <c r="B97" s="18" t="n"/>
      <c r="C97" s="18" t="n"/>
      <c r="D97" s="19" t="n"/>
      <c r="E97" s="20" t="n"/>
      <c r="F97" s="18" t="n"/>
      <c r="G97" s="18" t="n"/>
    </row>
    <row r="98">
      <c r="A98" s="18" t="n"/>
      <c r="B98" s="18" t="n"/>
      <c r="C98" s="18" t="n"/>
      <c r="D98" s="19" t="n"/>
      <c r="E98" s="20" t="n"/>
      <c r="F98" s="18" t="n"/>
      <c r="G98" s="18" t="n"/>
    </row>
    <row r="99">
      <c r="A99" s="18" t="n"/>
      <c r="B99" s="18" t="n"/>
      <c r="C99" s="18" t="n"/>
      <c r="D99" s="19" t="n"/>
      <c r="E99" s="20" t="n"/>
      <c r="F99" s="18" t="n"/>
      <c r="G99" s="18" t="n"/>
    </row>
    <row r="100">
      <c r="A100" s="18" t="n"/>
      <c r="B100" s="18" t="n"/>
      <c r="C100" s="18" t="n"/>
      <c r="D100" s="19" t="n"/>
      <c r="E100" s="20" t="n"/>
      <c r="F100" s="18" t="n"/>
      <c r="G100" s="18" t="n"/>
    </row>
    <row r="101">
      <c r="A101" s="18" t="n"/>
      <c r="B101" s="18" t="n"/>
      <c r="C101" s="18" t="n"/>
      <c r="D101" s="19" t="n"/>
      <c r="E101" s="20" t="n"/>
      <c r="F101" s="18" t="n"/>
      <c r="G101" s="18" t="n"/>
    </row>
    <row r="102">
      <c r="A102" s="18" t="n"/>
      <c r="B102" s="18" t="n"/>
      <c r="C102" s="18" t="n"/>
      <c r="D102" s="19" t="n"/>
      <c r="E102" s="20" t="n"/>
      <c r="F102" s="18" t="n"/>
      <c r="G102" s="18" t="n"/>
    </row>
    <row r="103">
      <c r="A103" s="18" t="n"/>
      <c r="B103" s="18" t="n"/>
      <c r="C103" s="18" t="n"/>
      <c r="D103" s="19" t="n"/>
      <c r="E103" s="20" t="n"/>
      <c r="F103" s="18" t="n"/>
      <c r="G103" s="18" t="n"/>
    </row>
  </sheetData>
  <autoFilter ref="A3:G103"/>
  <mergeCells count="1">
    <mergeCell ref="A1:G1"/>
  </mergeCells>
  <conditionalFormatting sqref="A4:G103">
    <cfRule type="expression" priority="1" dxfId="0">
      <formula>=AND($A4&lt;&gt;"",COUNTIF($A$4:$A$103,$A4)&gt;1)</formula>
    </cfRule>
    <cfRule type="expression" priority="2" dxfId="0">
      <formula>=AND(COUNTA($A4:$G4)&gt;0,OR($A4="",$B4="",$C4="",$D4="",$E4="",$F4="",$G4=""))</formula>
    </cfRule>
  </conditionalFormatting>
  <dataValidations count="4">
    <dataValidation sqref="A4:A103" showDropDown="0" showInputMessage="1" showErrorMessage="1" allowBlank="0" errorTitle="Objekt-ID prüfen" error="Die Objekt-ID muss innerhalb der Tabelle eindeutig sein." promptTitle="Objekt-ID" prompt="Eindeutige interne Kennung eingeben." type="custom">
      <formula1>=OR(A4="",COUNTIF($A$4:$A$103,A4)=1)</formula1>
    </dataValidation>
    <dataValidation sqref="D4:D103" showDropDown="0" showInputMessage="1" showErrorMessage="1" allowBlank="0" errorTitle="Fläche prüfen" error="Bitte eine Fläche größer als 0 m² eingeben." promptTitle="Objektfläche" prompt="Fläche als positive Zahl in Quadratmetern eingeben." type="decimal" operator="greaterThan">
      <formula1>0</formula1>
    </dataValidation>
    <dataValidation sqref="E4:E103" showDropDown="0" showInputMessage="1" showErrorMessage="1" allowBlank="0" errorTitle="Zielmarge prüfen" error="Die Zielmarge muss zwischen 0 % und 100 % liegen." promptTitle="Zielmarge" prompt="Beispiel: 18 % als 18 % eingeben." type="decimal" operator="between">
      <formula1>0</formula1>
      <formula2>1</formula2>
    </dataValidation>
    <dataValidation sqref="G4:G103" showDropDown="0" showInputMessage="1" showErrorMessage="1" allowBlank="0" errorTitle="Status prüfen" error="Bitte einen Status aus der Liste wählen." promptTitle="Objektstatus" prompt="Stabile Statuswerte sind im Blatt Parameter sichtbar." type="list">
      <formula1>"Aktiv,Inaktiv"</formula1>
    </dataValidation>
  </dataValidations>
  <pageMargins left="0.35" right="0.35" top="0.5" bottom="0.5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2" customWidth="1" min="4" max="4"/>
    <col width="25" customWidth="1" min="5" max="5"/>
    <col width="12" customWidth="1" min="6" max="6"/>
    <col width="12" customWidth="1" min="7" max="7"/>
    <col width="17" customWidth="1" min="8" max="8"/>
    <col width="16" customWidth="1" min="9" max="9"/>
    <col width="14" customWidth="1" min="10" max="10"/>
    <col width="28" customWidth="1" min="11" max="11"/>
  </cols>
  <sheetData>
    <row r="1" ht="25" customHeight="1">
      <c r="A1" s="1" t="inlineStr">
        <is>
          <t>Objektbezogene Erlös- und Kostenbuchungen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>
      <c r="A2" s="4" t="inlineStr">
        <is>
          <t>Grüne Zellen sind Eingaben. Betrag und Prüfhinweis werden berechnet; Hinweise erfordern eine manuelle Prüfung.</t>
        </is>
      </c>
    </row>
    <row r="3" ht="28" customHeight="1">
      <c r="A3" s="11" t="inlineStr">
        <is>
          <t>Vorgangs-ID</t>
        </is>
      </c>
      <c r="B3" s="11" t="inlineStr">
        <is>
          <t>Datum</t>
        </is>
      </c>
      <c r="C3" s="11" t="inlineStr">
        <is>
          <t>Objekt-ID</t>
        </is>
      </c>
      <c r="D3" s="11" t="inlineStr">
        <is>
          <t>Art</t>
        </is>
      </c>
      <c r="E3" s="11" t="inlineStr">
        <is>
          <t>Reinigungsbereich</t>
        </is>
      </c>
      <c r="F3" s="11" t="inlineStr">
        <is>
          <t>Menge</t>
        </is>
      </c>
      <c r="G3" s="11" t="inlineStr">
        <is>
          <t>Einheit</t>
        </is>
      </c>
      <c r="H3" s="11" t="inlineStr">
        <is>
          <t>Wert je Einheit</t>
        </is>
      </c>
      <c r="I3" s="11" t="inlineStr">
        <is>
          <t>Betrag</t>
        </is>
      </c>
      <c r="J3" s="11" t="inlineStr">
        <is>
          <t>Status</t>
        </is>
      </c>
      <c r="K3" s="11" t="inlineStr">
        <is>
          <t>Prüfhinweis</t>
        </is>
      </c>
    </row>
    <row r="4">
      <c r="A4" s="18" t="inlineStr">
        <is>
          <t>BU-2026-001</t>
        </is>
      </c>
      <c r="B4" s="21" t="n">
        <v>46267</v>
      </c>
      <c r="C4" s="18" t="inlineStr">
        <is>
          <t>OBJ-101</t>
        </is>
      </c>
      <c r="D4" s="18" t="inlineStr">
        <is>
          <t>Erlös</t>
        </is>
      </c>
      <c r="E4" s="18" t="inlineStr">
        <is>
          <t>Büroflächen</t>
        </is>
      </c>
      <c r="F4" s="22" t="n">
        <v>1</v>
      </c>
      <c r="G4" s="18" t="inlineStr">
        <is>
          <t>Monat</t>
        </is>
      </c>
      <c r="H4" s="23" t="n">
        <v>5400</v>
      </c>
      <c r="I4" s="14">
        <f>IF(OR($F4="",$H4="",NOT(ISNUMBER($F4)),NOT(ISNUMBER($H4))),"",IFERROR($F4*$H4,""))</f>
        <v/>
      </c>
      <c r="J4" s="18" t="inlineStr">
        <is>
          <t>Gebucht</t>
        </is>
      </c>
      <c r="K4" s="12">
        <f>IF(COUNTA($A4:$H4,$J4)=0,"",IF($A4="","Vorgangs-ID fehlt",IF(COUNTIF($A$4:$A$103,$A4)&gt;1,"Vorgangs-ID doppelt",IF(OR($B4="",NOT(ISNUMBER($B4))),"Datum prüfen",IF($C4="","Objekt-ID fehlt",IF(COUNTIF(Objekte!$A$4:$A$103,$C4)=0,"Objekt-ID prüfen",IF(IFERROR(VLOOKUP($C4,Objekte!$A$4:$G$103,7,FALSE),"")&lt;&gt;"Aktiv","Objektstatus prüfen",IF(AND($D4&lt;&gt;"Erlös",$D4&lt;&gt;"Kosten"),"Art prüfen",IF($E4="","Bereich fehlt",IF(OR($F4="",$G4="",$H4="",NOT(ISNUMBER($F4)),NOT(ISNUMBER($H4)),$F4&lt;=0,$H4&lt;=0),"Menge/Einheit/Wert prüfen",IF($J4="","Status fehlt","")))))))))))</f>
        <v/>
      </c>
    </row>
    <row r="5">
      <c r="A5" s="18" t="inlineStr">
        <is>
          <t>BU-2026-002</t>
        </is>
      </c>
      <c r="B5" s="21" t="n">
        <v>46268</v>
      </c>
      <c r="C5" s="18" t="inlineStr">
        <is>
          <t>OBJ-101</t>
        </is>
      </c>
      <c r="D5" s="18" t="inlineStr">
        <is>
          <t>Kosten</t>
        </is>
      </c>
      <c r="E5" s="18" t="inlineStr">
        <is>
          <t>Büroflächen</t>
        </is>
      </c>
      <c r="F5" s="22" t="n">
        <v>138</v>
      </c>
      <c r="G5" s="18" t="inlineStr">
        <is>
          <t>h</t>
        </is>
      </c>
      <c r="H5" s="23" t="n">
        <v>28</v>
      </c>
      <c r="I5" s="17">
        <f>IF(OR($F5="",$H5="",NOT(ISNUMBER($F5)),NOT(ISNUMBER($H5))),"",IFERROR($F5*$H5,""))</f>
        <v/>
      </c>
      <c r="J5" s="18" t="inlineStr">
        <is>
          <t>Gebucht</t>
        </is>
      </c>
      <c r="K5" s="15">
        <f>IF(COUNTA($A5:$H5,$J5)=0,"",IF($A5="","Vorgangs-ID fehlt",IF(COUNTIF($A$4:$A$103,$A5)&gt;1,"Vorgangs-ID doppelt",IF(OR($B5="",NOT(ISNUMBER($B5))),"Datum prüfen",IF($C5="","Objekt-ID fehlt",IF(COUNTIF(Objekte!$A$4:$A$103,$C5)=0,"Objekt-ID prüfen",IF(IFERROR(VLOOKUP($C5,Objekte!$A$4:$G$103,7,FALSE),"")&lt;&gt;"Aktiv","Objektstatus prüfen",IF(AND($D5&lt;&gt;"Erlös",$D5&lt;&gt;"Kosten"),"Art prüfen",IF($E5="","Bereich fehlt",IF(OR($F5="",$G5="",$H5="",NOT(ISNUMBER($F5)),NOT(ISNUMBER($H5)),$F5&lt;=0,$H5&lt;=0),"Menge/Einheit/Wert prüfen",IF($J5="","Status fehlt","")))))))))))</f>
        <v/>
      </c>
    </row>
    <row r="6">
      <c r="A6" s="18" t="inlineStr">
        <is>
          <t>BU-2026-003</t>
        </is>
      </c>
      <c r="B6" s="21" t="n">
        <v>46269</v>
      </c>
      <c r="C6" s="18" t="inlineStr">
        <is>
          <t>OBJ-102</t>
        </is>
      </c>
      <c r="D6" s="18" t="inlineStr">
        <is>
          <t>Erlös</t>
        </is>
      </c>
      <c r="E6" s="18" t="inlineStr">
        <is>
          <t>Lehrbereiche</t>
        </is>
      </c>
      <c r="F6" s="22" t="n">
        <v>1</v>
      </c>
      <c r="G6" s="18" t="inlineStr">
        <is>
          <t>Monat</t>
        </is>
      </c>
      <c r="H6" s="23" t="n">
        <v>8900</v>
      </c>
      <c r="I6" s="14">
        <f>IF(OR($F6="",$H6="",NOT(ISNUMBER($F6)),NOT(ISNUMBER($H6))),"",IFERROR($F6*$H6,""))</f>
        <v/>
      </c>
      <c r="J6" s="18" t="inlineStr">
        <is>
          <t>Gebucht</t>
        </is>
      </c>
      <c r="K6" s="12">
        <f>IF(COUNTA($A6:$H6,$J6)=0,"",IF($A6="","Vorgangs-ID fehlt",IF(COUNTIF($A$4:$A$103,$A6)&gt;1,"Vorgangs-ID doppelt",IF(OR($B6="",NOT(ISNUMBER($B6))),"Datum prüfen",IF($C6="","Objekt-ID fehlt",IF(COUNTIF(Objekte!$A$4:$A$103,$C6)=0,"Objekt-ID prüfen",IF(IFERROR(VLOOKUP($C6,Objekte!$A$4:$G$103,7,FALSE),"")&lt;&gt;"Aktiv","Objektstatus prüfen",IF(AND($D6&lt;&gt;"Erlös",$D6&lt;&gt;"Kosten"),"Art prüfen",IF($E6="","Bereich fehlt",IF(OR($F6="",$G6="",$H6="",NOT(ISNUMBER($F6)),NOT(ISNUMBER($H6)),$F6&lt;=0,$H6&lt;=0),"Menge/Einheit/Wert prüfen",IF($J6="","Status fehlt","")))))))))))</f>
        <v/>
      </c>
    </row>
    <row r="7">
      <c r="A7" s="18" t="inlineStr">
        <is>
          <t>BU-2026-004</t>
        </is>
      </c>
      <c r="B7" s="21" t="n">
        <v>46270</v>
      </c>
      <c r="C7" s="18" t="inlineStr">
        <is>
          <t>OBJ-102</t>
        </is>
      </c>
      <c r="D7" s="18" t="inlineStr">
        <is>
          <t>Kosten</t>
        </is>
      </c>
      <c r="E7" s="18" t="inlineStr">
        <is>
          <t>Lehrbereiche</t>
        </is>
      </c>
      <c r="F7" s="22" t="n">
        <v>300</v>
      </c>
      <c r="G7" s="18" t="inlineStr">
        <is>
          <t>h</t>
        </is>
      </c>
      <c r="H7" s="23" t="n">
        <v>27.5</v>
      </c>
      <c r="I7" s="17">
        <f>IF(OR($F7="",$H7="",NOT(ISNUMBER($F7)),NOT(ISNUMBER($H7))),"",IFERROR($F7*$H7,""))</f>
        <v/>
      </c>
      <c r="J7" s="18" t="inlineStr">
        <is>
          <t>Gebucht</t>
        </is>
      </c>
      <c r="K7" s="15">
        <f>IF(COUNTA($A7:$H7,$J7)=0,"",IF($A7="","Vorgangs-ID fehlt",IF(COUNTIF($A$4:$A$103,$A7)&gt;1,"Vorgangs-ID doppelt",IF(OR($B7="",NOT(ISNUMBER($B7))),"Datum prüfen",IF($C7="","Objekt-ID fehlt",IF(COUNTIF(Objekte!$A$4:$A$103,$C7)=0,"Objekt-ID prüfen",IF(IFERROR(VLOOKUP($C7,Objekte!$A$4:$G$103,7,FALSE),"")&lt;&gt;"Aktiv","Objektstatus prüfen",IF(AND($D7&lt;&gt;"Erlös",$D7&lt;&gt;"Kosten"),"Art prüfen",IF($E7="","Bereich fehlt",IF(OR($F7="",$G7="",$H7="",NOT(ISNUMBER($F7)),NOT(ISNUMBER($H7)),$F7&lt;=0,$H7&lt;=0),"Menge/Einheit/Wert prüfen",IF($J7="","Status fehlt","")))))))))))</f>
        <v/>
      </c>
    </row>
    <row r="8">
      <c r="A8" s="18" t="inlineStr">
        <is>
          <t>BU-2026-005</t>
        </is>
      </c>
      <c r="B8" s="21" t="n">
        <v>46271</v>
      </c>
      <c r="C8" s="18" t="inlineStr">
        <is>
          <t>OBJ-103</t>
        </is>
      </c>
      <c r="D8" s="18" t="inlineStr">
        <is>
          <t>Erlös</t>
        </is>
      </c>
      <c r="E8" s="18" t="inlineStr">
        <is>
          <t>Behandlungsräume</t>
        </is>
      </c>
      <c r="F8" s="22" t="n">
        <v>1</v>
      </c>
      <c r="G8" s="18" t="inlineStr">
        <is>
          <t>Monat</t>
        </is>
      </c>
      <c r="H8" s="23" t="n">
        <v>4100</v>
      </c>
      <c r="I8" s="14">
        <f>IF(OR($F8="",$H8="",NOT(ISNUMBER($F8)),NOT(ISNUMBER($H8))),"",IFERROR($F8*$H8,""))</f>
        <v/>
      </c>
      <c r="J8" s="18" t="inlineStr">
        <is>
          <t>Gebucht</t>
        </is>
      </c>
      <c r="K8" s="12">
        <f>IF(COUNTA($A8:$H8,$J8)=0,"",IF($A8="","Vorgangs-ID fehlt",IF(COUNTIF($A$4:$A$103,$A8)&gt;1,"Vorgangs-ID doppelt",IF(OR($B8="",NOT(ISNUMBER($B8))),"Datum prüfen",IF($C8="","Objekt-ID fehlt",IF(COUNTIF(Objekte!$A$4:$A$103,$C8)=0,"Objekt-ID prüfen",IF(IFERROR(VLOOKUP($C8,Objekte!$A$4:$G$103,7,FALSE),"")&lt;&gt;"Aktiv","Objektstatus prüfen",IF(AND($D8&lt;&gt;"Erlös",$D8&lt;&gt;"Kosten"),"Art prüfen",IF($E8="","Bereich fehlt",IF(OR($F8="",$G8="",$H8="",NOT(ISNUMBER($F8)),NOT(ISNUMBER($H8)),$F8&lt;=0,$H8&lt;=0),"Menge/Einheit/Wert prüfen",IF($J8="","Status fehlt","")))))))))))</f>
        <v/>
      </c>
    </row>
    <row r="9">
      <c r="A9" s="18" t="inlineStr">
        <is>
          <t>BU-2026-006</t>
        </is>
      </c>
      <c r="B9" s="21" t="n">
        <v>46272</v>
      </c>
      <c r="C9" s="18" t="inlineStr">
        <is>
          <t>OBJ-103</t>
        </is>
      </c>
      <c r="D9" s="18" t="inlineStr">
        <is>
          <t>Kosten</t>
        </is>
      </c>
      <c r="E9" s="18" t="inlineStr">
        <is>
          <t>Behandlungsräume</t>
        </is>
      </c>
      <c r="F9" s="22" t="n">
        <v>104</v>
      </c>
      <c r="G9" s="18" t="inlineStr">
        <is>
          <t>h</t>
        </is>
      </c>
      <c r="H9" s="23" t="n">
        <v>28</v>
      </c>
      <c r="I9" s="17">
        <f>IF(OR($F9="",$H9="",NOT(ISNUMBER($F9)),NOT(ISNUMBER($H9))),"",IFERROR($F9*$H9,""))</f>
        <v/>
      </c>
      <c r="J9" s="18" t="inlineStr">
        <is>
          <t>Gebucht</t>
        </is>
      </c>
      <c r="K9" s="15">
        <f>IF(COUNTA($A9:$H9,$J9)=0,"",IF($A9="","Vorgangs-ID fehlt",IF(COUNTIF($A$4:$A$103,$A9)&gt;1,"Vorgangs-ID doppelt",IF(OR($B9="",NOT(ISNUMBER($B9))),"Datum prüfen",IF($C9="","Objekt-ID fehlt",IF(COUNTIF(Objekte!$A$4:$A$103,$C9)=0,"Objekt-ID prüfen",IF(IFERROR(VLOOKUP($C9,Objekte!$A$4:$G$103,7,FALSE),"")&lt;&gt;"Aktiv","Objektstatus prüfen",IF(AND($D9&lt;&gt;"Erlös",$D9&lt;&gt;"Kosten"),"Art prüfen",IF($E9="","Bereich fehlt",IF(OR($F9="",$G9="",$H9="",NOT(ISNUMBER($F9)),NOT(ISNUMBER($H9)),$F9&lt;=0,$H9&lt;=0),"Menge/Einheit/Wert prüfen",IF($J9="","Status fehlt","")))))))))))</f>
        <v/>
      </c>
    </row>
    <row r="10">
      <c r="A10" s="18" t="inlineStr">
        <is>
          <t>BU-2026-007</t>
        </is>
      </c>
      <c r="B10" s="21" t="n">
        <v>46273</v>
      </c>
      <c r="C10" s="18" t="inlineStr">
        <is>
          <t>OBJ-104</t>
        </is>
      </c>
      <c r="D10" s="18" t="inlineStr">
        <is>
          <t>Erlös</t>
        </is>
      </c>
      <c r="E10" s="18" t="inlineStr">
        <is>
          <t>Lagerflächen</t>
        </is>
      </c>
      <c r="F10" s="22" t="n">
        <v>1</v>
      </c>
      <c r="G10" s="18" t="inlineStr">
        <is>
          <t>Monat</t>
        </is>
      </c>
      <c r="H10" s="23" t="n">
        <v>9600</v>
      </c>
      <c r="I10" s="14">
        <f>IF(OR($F10="",$H10="",NOT(ISNUMBER($F10)),NOT(ISNUMBER($H10))),"",IFERROR($F10*$H10,""))</f>
        <v/>
      </c>
      <c r="J10" s="18" t="inlineStr">
        <is>
          <t>Gebucht</t>
        </is>
      </c>
      <c r="K10" s="12">
        <f>IF(COUNTA($A10:$H10,$J10)=0,"",IF($A10="","Vorgangs-ID fehlt",IF(COUNTIF($A$4:$A$103,$A10)&gt;1,"Vorgangs-ID doppelt",IF(OR($B10="",NOT(ISNUMBER($B10))),"Datum prüfen",IF($C10="","Objekt-ID fehlt",IF(COUNTIF(Objekte!$A$4:$A$103,$C10)=0,"Objekt-ID prüfen",IF(IFERROR(VLOOKUP($C10,Objekte!$A$4:$G$103,7,FALSE),"")&lt;&gt;"Aktiv","Objektstatus prüfen",IF(AND($D10&lt;&gt;"Erlös",$D10&lt;&gt;"Kosten"),"Art prüfen",IF($E10="","Bereich fehlt",IF(OR($F10="",$G10="",$H10="",NOT(ISNUMBER($F10)),NOT(ISNUMBER($H10)),$F10&lt;=0,$H10&lt;=0),"Menge/Einheit/Wert prüfen",IF($J10="","Status fehlt","")))))))))))</f>
        <v/>
      </c>
    </row>
    <row r="11">
      <c r="A11" s="18" t="inlineStr">
        <is>
          <t>BU-2026-008</t>
        </is>
      </c>
      <c r="B11" s="21" t="n">
        <v>46274</v>
      </c>
      <c r="C11" s="18" t="inlineStr">
        <is>
          <t>OBJ-104</t>
        </is>
      </c>
      <c r="D11" s="18" t="inlineStr">
        <is>
          <t>Kosten</t>
        </is>
      </c>
      <c r="E11" s="18" t="inlineStr">
        <is>
          <t>Lagerflächen</t>
        </is>
      </c>
      <c r="F11" s="22" t="n">
        <v>340</v>
      </c>
      <c r="G11" s="18" t="inlineStr">
        <is>
          <t>h</t>
        </is>
      </c>
      <c r="H11" s="23" t="n">
        <v>28.5</v>
      </c>
      <c r="I11" s="17">
        <f>IF(OR($F11="",$H11="",NOT(ISNUMBER($F11)),NOT(ISNUMBER($H11))),"",IFERROR($F11*$H11,""))</f>
        <v/>
      </c>
      <c r="J11" s="18" t="inlineStr">
        <is>
          <t>Gebucht</t>
        </is>
      </c>
      <c r="K11" s="15">
        <f>IF(COUNTA($A11:$H11,$J11)=0,"",IF($A11="","Vorgangs-ID fehlt",IF(COUNTIF($A$4:$A$103,$A11)&gt;1,"Vorgangs-ID doppelt",IF(OR($B11="",NOT(ISNUMBER($B11))),"Datum prüfen",IF($C11="","Objekt-ID fehlt",IF(COUNTIF(Objekte!$A$4:$A$103,$C11)=0,"Objekt-ID prüfen",IF(IFERROR(VLOOKUP($C11,Objekte!$A$4:$G$103,7,FALSE),"")&lt;&gt;"Aktiv","Objektstatus prüfen",IF(AND($D11&lt;&gt;"Erlös",$D11&lt;&gt;"Kosten"),"Art prüfen",IF($E11="","Bereich fehlt",IF(OR($F11="",$G11="",$H11="",NOT(ISNUMBER($F11)),NOT(ISNUMBER($H11)),$F11&lt;=0,$H11&lt;=0),"Menge/Einheit/Wert prüfen",IF($J11="","Status fehlt","")))))))))))</f>
        <v/>
      </c>
    </row>
    <row r="12">
      <c r="A12" s="18" t="n"/>
      <c r="B12" s="21" t="n"/>
      <c r="C12" s="18" t="n"/>
      <c r="D12" s="18" t="n"/>
      <c r="E12" s="18" t="n"/>
      <c r="F12" s="22" t="n"/>
      <c r="G12" s="18" t="n"/>
      <c r="H12" s="23" t="n"/>
      <c r="I12" s="14">
        <f>IF(OR($F12="",$H12="",NOT(ISNUMBER($F12)),NOT(ISNUMBER($H12))),"",IFERROR($F12*$H12,""))</f>
        <v/>
      </c>
      <c r="J12" s="18" t="n"/>
      <c r="K12" s="12">
        <f>IF(COUNTA($A12:$H12,$J12)=0,"",IF($A12="","Vorgangs-ID fehlt",IF(COUNTIF($A$4:$A$103,$A12)&gt;1,"Vorgangs-ID doppelt",IF(OR($B12="",NOT(ISNUMBER($B12))),"Datum prüfen",IF($C12="","Objekt-ID fehlt",IF(COUNTIF(Objekte!$A$4:$A$103,$C12)=0,"Objekt-ID prüfen",IF(IFERROR(VLOOKUP($C12,Objekte!$A$4:$G$103,7,FALSE),"")&lt;&gt;"Aktiv","Objektstatus prüfen",IF(AND($D12&lt;&gt;"Erlös",$D12&lt;&gt;"Kosten"),"Art prüfen",IF($E12="","Bereich fehlt",IF(OR($F12="",$G12="",$H12="",NOT(ISNUMBER($F12)),NOT(ISNUMBER($H12)),$F12&lt;=0,$H12&lt;=0),"Menge/Einheit/Wert prüfen",IF($J12="","Status fehlt","")))))))))))</f>
        <v/>
      </c>
    </row>
    <row r="13">
      <c r="A13" s="18" t="n"/>
      <c r="B13" s="21" t="n"/>
      <c r="C13" s="18" t="n"/>
      <c r="D13" s="18" t="n"/>
      <c r="E13" s="18" t="n"/>
      <c r="F13" s="22" t="n"/>
      <c r="G13" s="18" t="n"/>
      <c r="H13" s="23" t="n"/>
      <c r="I13" s="17">
        <f>IF(OR($F13="",$H13="",NOT(ISNUMBER($F13)),NOT(ISNUMBER($H13))),"",IFERROR($F13*$H13,""))</f>
        <v/>
      </c>
      <c r="J13" s="18" t="n"/>
      <c r="K13" s="15">
        <f>IF(COUNTA($A13:$H13,$J13)=0,"",IF($A13="","Vorgangs-ID fehlt",IF(COUNTIF($A$4:$A$103,$A13)&gt;1,"Vorgangs-ID doppelt",IF(OR($B13="",NOT(ISNUMBER($B13))),"Datum prüfen",IF($C13="","Objekt-ID fehlt",IF(COUNTIF(Objekte!$A$4:$A$103,$C13)=0,"Objekt-ID prüfen",IF(IFERROR(VLOOKUP($C13,Objekte!$A$4:$G$103,7,FALSE),"")&lt;&gt;"Aktiv","Objektstatus prüfen",IF(AND($D13&lt;&gt;"Erlös",$D13&lt;&gt;"Kosten"),"Art prüfen",IF($E13="","Bereich fehlt",IF(OR($F13="",$G13="",$H13="",NOT(ISNUMBER($F13)),NOT(ISNUMBER($H13)),$F13&lt;=0,$H13&lt;=0),"Menge/Einheit/Wert prüfen",IF($J13="","Status fehlt","")))))))))))</f>
        <v/>
      </c>
    </row>
    <row r="14">
      <c r="A14" s="18" t="n"/>
      <c r="B14" s="21" t="n"/>
      <c r="C14" s="18" t="n"/>
      <c r="D14" s="18" t="n"/>
      <c r="E14" s="18" t="n"/>
      <c r="F14" s="22" t="n"/>
      <c r="G14" s="18" t="n"/>
      <c r="H14" s="23" t="n"/>
      <c r="I14" s="14">
        <f>IF(OR($F14="",$H14="",NOT(ISNUMBER($F14)),NOT(ISNUMBER($H14))),"",IFERROR($F14*$H14,""))</f>
        <v/>
      </c>
      <c r="J14" s="18" t="n"/>
      <c r="K14" s="12">
        <f>IF(COUNTA($A14:$H14,$J14)=0,"",IF($A14="","Vorgangs-ID fehlt",IF(COUNTIF($A$4:$A$103,$A14)&gt;1,"Vorgangs-ID doppelt",IF(OR($B14="",NOT(ISNUMBER($B14))),"Datum prüfen",IF($C14="","Objekt-ID fehlt",IF(COUNTIF(Objekte!$A$4:$A$103,$C14)=0,"Objekt-ID prüfen",IF(IFERROR(VLOOKUP($C14,Objekte!$A$4:$G$103,7,FALSE),"")&lt;&gt;"Aktiv","Objektstatus prüfen",IF(AND($D14&lt;&gt;"Erlös",$D14&lt;&gt;"Kosten"),"Art prüfen",IF($E14="","Bereich fehlt",IF(OR($F14="",$G14="",$H14="",NOT(ISNUMBER($F14)),NOT(ISNUMBER($H14)),$F14&lt;=0,$H14&lt;=0),"Menge/Einheit/Wert prüfen",IF($J14="","Status fehlt","")))))))))))</f>
        <v/>
      </c>
    </row>
    <row r="15">
      <c r="A15" s="18" t="n"/>
      <c r="B15" s="21" t="n"/>
      <c r="C15" s="18" t="n"/>
      <c r="D15" s="18" t="n"/>
      <c r="E15" s="18" t="n"/>
      <c r="F15" s="22" t="n"/>
      <c r="G15" s="18" t="n"/>
      <c r="H15" s="23" t="n"/>
      <c r="I15" s="17">
        <f>IF(OR($F15="",$H15="",NOT(ISNUMBER($F15)),NOT(ISNUMBER($H15))),"",IFERROR($F15*$H15,""))</f>
        <v/>
      </c>
      <c r="J15" s="18" t="n"/>
      <c r="K15" s="15">
        <f>IF(COUNTA($A15:$H15,$J15)=0,"",IF($A15="","Vorgangs-ID fehlt",IF(COUNTIF($A$4:$A$103,$A15)&gt;1,"Vorgangs-ID doppelt",IF(OR($B15="",NOT(ISNUMBER($B15))),"Datum prüfen",IF($C15="","Objekt-ID fehlt",IF(COUNTIF(Objekte!$A$4:$A$103,$C15)=0,"Objekt-ID prüfen",IF(IFERROR(VLOOKUP($C15,Objekte!$A$4:$G$103,7,FALSE),"")&lt;&gt;"Aktiv","Objektstatus prüfen",IF(AND($D15&lt;&gt;"Erlös",$D15&lt;&gt;"Kosten"),"Art prüfen",IF($E15="","Bereich fehlt",IF(OR($F15="",$G15="",$H15="",NOT(ISNUMBER($F15)),NOT(ISNUMBER($H15)),$F15&lt;=0,$H15&lt;=0),"Menge/Einheit/Wert prüfen",IF($J15="","Status fehlt","")))))))))))</f>
        <v/>
      </c>
    </row>
    <row r="16">
      <c r="A16" s="18" t="n"/>
      <c r="B16" s="21" t="n"/>
      <c r="C16" s="18" t="n"/>
      <c r="D16" s="18" t="n"/>
      <c r="E16" s="18" t="n"/>
      <c r="F16" s="22" t="n"/>
      <c r="G16" s="18" t="n"/>
      <c r="H16" s="23" t="n"/>
      <c r="I16" s="14">
        <f>IF(OR($F16="",$H16="",NOT(ISNUMBER($F16)),NOT(ISNUMBER($H16))),"",IFERROR($F16*$H16,""))</f>
        <v/>
      </c>
      <c r="J16" s="18" t="n"/>
      <c r="K16" s="12">
        <f>IF(COUNTA($A16:$H16,$J16)=0,"",IF($A16="","Vorgangs-ID fehlt",IF(COUNTIF($A$4:$A$103,$A16)&gt;1,"Vorgangs-ID doppelt",IF(OR($B16="",NOT(ISNUMBER($B16))),"Datum prüfen",IF($C16="","Objekt-ID fehlt",IF(COUNTIF(Objekte!$A$4:$A$103,$C16)=0,"Objekt-ID prüfen",IF(IFERROR(VLOOKUP($C16,Objekte!$A$4:$G$103,7,FALSE),"")&lt;&gt;"Aktiv","Objektstatus prüfen",IF(AND($D16&lt;&gt;"Erlös",$D16&lt;&gt;"Kosten"),"Art prüfen",IF($E16="","Bereich fehlt",IF(OR($F16="",$G16="",$H16="",NOT(ISNUMBER($F16)),NOT(ISNUMBER($H16)),$F16&lt;=0,$H16&lt;=0),"Menge/Einheit/Wert prüfen",IF($J16="","Status fehlt","")))))))))))</f>
        <v/>
      </c>
    </row>
    <row r="17">
      <c r="A17" s="18" t="n"/>
      <c r="B17" s="21" t="n"/>
      <c r="C17" s="18" t="n"/>
      <c r="D17" s="18" t="n"/>
      <c r="E17" s="18" t="n"/>
      <c r="F17" s="22" t="n"/>
      <c r="G17" s="18" t="n"/>
      <c r="H17" s="23" t="n"/>
      <c r="I17" s="17">
        <f>IF(OR($F17="",$H17="",NOT(ISNUMBER($F17)),NOT(ISNUMBER($H17))),"",IFERROR($F17*$H17,""))</f>
        <v/>
      </c>
      <c r="J17" s="18" t="n"/>
      <c r="K17" s="15">
        <f>IF(COUNTA($A17:$H17,$J17)=0,"",IF($A17="","Vorgangs-ID fehlt",IF(COUNTIF($A$4:$A$103,$A17)&gt;1,"Vorgangs-ID doppelt",IF(OR($B17="",NOT(ISNUMBER($B17))),"Datum prüfen",IF($C17="","Objekt-ID fehlt",IF(COUNTIF(Objekte!$A$4:$A$103,$C17)=0,"Objekt-ID prüfen",IF(IFERROR(VLOOKUP($C17,Objekte!$A$4:$G$103,7,FALSE),"")&lt;&gt;"Aktiv","Objektstatus prüfen",IF(AND($D17&lt;&gt;"Erlös",$D17&lt;&gt;"Kosten"),"Art prüfen",IF($E17="","Bereich fehlt",IF(OR($F17="",$G17="",$H17="",NOT(ISNUMBER($F17)),NOT(ISNUMBER($H17)),$F17&lt;=0,$H17&lt;=0),"Menge/Einheit/Wert prüfen",IF($J17="","Status fehlt","")))))))))))</f>
        <v/>
      </c>
    </row>
    <row r="18">
      <c r="A18" s="18" t="n"/>
      <c r="B18" s="21" t="n"/>
      <c r="C18" s="18" t="n"/>
      <c r="D18" s="18" t="n"/>
      <c r="E18" s="18" t="n"/>
      <c r="F18" s="22" t="n"/>
      <c r="G18" s="18" t="n"/>
      <c r="H18" s="23" t="n"/>
      <c r="I18" s="14">
        <f>IF(OR($F18="",$H18="",NOT(ISNUMBER($F18)),NOT(ISNUMBER($H18))),"",IFERROR($F18*$H18,""))</f>
        <v/>
      </c>
      <c r="J18" s="18" t="n"/>
      <c r="K18" s="12">
        <f>IF(COUNTA($A18:$H18,$J18)=0,"",IF($A18="","Vorgangs-ID fehlt",IF(COUNTIF($A$4:$A$103,$A18)&gt;1,"Vorgangs-ID doppelt",IF(OR($B18="",NOT(ISNUMBER($B18))),"Datum prüfen",IF($C18="","Objekt-ID fehlt",IF(COUNTIF(Objekte!$A$4:$A$103,$C18)=0,"Objekt-ID prüfen",IF(IFERROR(VLOOKUP($C18,Objekte!$A$4:$G$103,7,FALSE),"")&lt;&gt;"Aktiv","Objektstatus prüfen",IF(AND($D18&lt;&gt;"Erlös",$D18&lt;&gt;"Kosten"),"Art prüfen",IF($E18="","Bereich fehlt",IF(OR($F18="",$G18="",$H18="",NOT(ISNUMBER($F18)),NOT(ISNUMBER($H18)),$F18&lt;=0,$H18&lt;=0),"Menge/Einheit/Wert prüfen",IF($J18="","Status fehlt","")))))))))))</f>
        <v/>
      </c>
    </row>
    <row r="19">
      <c r="A19" s="18" t="n"/>
      <c r="B19" s="21" t="n"/>
      <c r="C19" s="18" t="n"/>
      <c r="D19" s="18" t="n"/>
      <c r="E19" s="18" t="n"/>
      <c r="F19" s="22" t="n"/>
      <c r="G19" s="18" t="n"/>
      <c r="H19" s="23" t="n"/>
      <c r="I19" s="17">
        <f>IF(OR($F19="",$H19="",NOT(ISNUMBER($F19)),NOT(ISNUMBER($H19))),"",IFERROR($F19*$H19,""))</f>
        <v/>
      </c>
      <c r="J19" s="18" t="n"/>
      <c r="K19" s="15">
        <f>IF(COUNTA($A19:$H19,$J19)=0,"",IF($A19="","Vorgangs-ID fehlt",IF(COUNTIF($A$4:$A$103,$A19)&gt;1,"Vorgangs-ID doppelt",IF(OR($B19="",NOT(ISNUMBER($B19))),"Datum prüfen",IF($C19="","Objekt-ID fehlt",IF(COUNTIF(Objekte!$A$4:$A$103,$C19)=0,"Objekt-ID prüfen",IF(IFERROR(VLOOKUP($C19,Objekte!$A$4:$G$103,7,FALSE),"")&lt;&gt;"Aktiv","Objektstatus prüfen",IF(AND($D19&lt;&gt;"Erlös",$D19&lt;&gt;"Kosten"),"Art prüfen",IF($E19="","Bereich fehlt",IF(OR($F19="",$G19="",$H19="",NOT(ISNUMBER($F19)),NOT(ISNUMBER($H19)),$F19&lt;=0,$H19&lt;=0),"Menge/Einheit/Wert prüfen",IF($J19="","Status fehlt","")))))))))))</f>
        <v/>
      </c>
    </row>
    <row r="20">
      <c r="A20" s="18" t="n"/>
      <c r="B20" s="21" t="n"/>
      <c r="C20" s="18" t="n"/>
      <c r="D20" s="18" t="n"/>
      <c r="E20" s="18" t="n"/>
      <c r="F20" s="22" t="n"/>
      <c r="G20" s="18" t="n"/>
      <c r="H20" s="23" t="n"/>
      <c r="I20" s="14">
        <f>IF(OR($F20="",$H20="",NOT(ISNUMBER($F20)),NOT(ISNUMBER($H20))),"",IFERROR($F20*$H20,""))</f>
        <v/>
      </c>
      <c r="J20" s="18" t="n"/>
      <c r="K20" s="12">
        <f>IF(COUNTA($A20:$H20,$J20)=0,"",IF($A20="","Vorgangs-ID fehlt",IF(COUNTIF($A$4:$A$103,$A20)&gt;1,"Vorgangs-ID doppelt",IF(OR($B20="",NOT(ISNUMBER($B20))),"Datum prüfen",IF($C20="","Objekt-ID fehlt",IF(COUNTIF(Objekte!$A$4:$A$103,$C20)=0,"Objekt-ID prüfen",IF(IFERROR(VLOOKUP($C20,Objekte!$A$4:$G$103,7,FALSE),"")&lt;&gt;"Aktiv","Objektstatus prüfen",IF(AND($D20&lt;&gt;"Erlös",$D20&lt;&gt;"Kosten"),"Art prüfen",IF($E20="","Bereich fehlt",IF(OR($F20="",$G20="",$H20="",NOT(ISNUMBER($F20)),NOT(ISNUMBER($H20)),$F20&lt;=0,$H20&lt;=0),"Menge/Einheit/Wert prüfen",IF($J20="","Status fehlt","")))))))))))</f>
        <v/>
      </c>
    </row>
    <row r="21">
      <c r="A21" s="18" t="n"/>
      <c r="B21" s="21" t="n"/>
      <c r="C21" s="18" t="n"/>
      <c r="D21" s="18" t="n"/>
      <c r="E21" s="18" t="n"/>
      <c r="F21" s="22" t="n"/>
      <c r="G21" s="18" t="n"/>
      <c r="H21" s="23" t="n"/>
      <c r="I21" s="17">
        <f>IF(OR($F21="",$H21="",NOT(ISNUMBER($F21)),NOT(ISNUMBER($H21))),"",IFERROR($F21*$H21,""))</f>
        <v/>
      </c>
      <c r="J21" s="18" t="n"/>
      <c r="K21" s="15">
        <f>IF(COUNTA($A21:$H21,$J21)=0,"",IF($A21="","Vorgangs-ID fehlt",IF(COUNTIF($A$4:$A$103,$A21)&gt;1,"Vorgangs-ID doppelt",IF(OR($B21="",NOT(ISNUMBER($B21))),"Datum prüfen",IF($C21="","Objekt-ID fehlt",IF(COUNTIF(Objekte!$A$4:$A$103,$C21)=0,"Objekt-ID prüfen",IF(IFERROR(VLOOKUP($C21,Objekte!$A$4:$G$103,7,FALSE),"")&lt;&gt;"Aktiv","Objektstatus prüfen",IF(AND($D21&lt;&gt;"Erlös",$D21&lt;&gt;"Kosten"),"Art prüfen",IF($E21="","Bereich fehlt",IF(OR($F21="",$G21="",$H21="",NOT(ISNUMBER($F21)),NOT(ISNUMBER($H21)),$F21&lt;=0,$H21&lt;=0),"Menge/Einheit/Wert prüfen",IF($J21="","Status fehlt","")))))))))))</f>
        <v/>
      </c>
    </row>
    <row r="22">
      <c r="A22" s="18" t="n"/>
      <c r="B22" s="21" t="n"/>
      <c r="C22" s="18" t="n"/>
      <c r="D22" s="18" t="n"/>
      <c r="E22" s="18" t="n"/>
      <c r="F22" s="22" t="n"/>
      <c r="G22" s="18" t="n"/>
      <c r="H22" s="23" t="n"/>
      <c r="I22" s="14">
        <f>IF(OR($F22="",$H22="",NOT(ISNUMBER($F22)),NOT(ISNUMBER($H22))),"",IFERROR($F22*$H22,""))</f>
        <v/>
      </c>
      <c r="J22" s="18" t="n"/>
      <c r="K22" s="12">
        <f>IF(COUNTA($A22:$H22,$J22)=0,"",IF($A22="","Vorgangs-ID fehlt",IF(COUNTIF($A$4:$A$103,$A22)&gt;1,"Vorgangs-ID doppelt",IF(OR($B22="",NOT(ISNUMBER($B22))),"Datum prüfen",IF($C22="","Objekt-ID fehlt",IF(COUNTIF(Objekte!$A$4:$A$103,$C22)=0,"Objekt-ID prüfen",IF(IFERROR(VLOOKUP($C22,Objekte!$A$4:$G$103,7,FALSE),"")&lt;&gt;"Aktiv","Objektstatus prüfen",IF(AND($D22&lt;&gt;"Erlös",$D22&lt;&gt;"Kosten"),"Art prüfen",IF($E22="","Bereich fehlt",IF(OR($F22="",$G22="",$H22="",NOT(ISNUMBER($F22)),NOT(ISNUMBER($H22)),$F22&lt;=0,$H22&lt;=0),"Menge/Einheit/Wert prüfen",IF($J22="","Status fehlt","")))))))))))</f>
        <v/>
      </c>
    </row>
    <row r="23">
      <c r="A23" s="18" t="n"/>
      <c r="B23" s="21" t="n"/>
      <c r="C23" s="18" t="n"/>
      <c r="D23" s="18" t="n"/>
      <c r="E23" s="18" t="n"/>
      <c r="F23" s="22" t="n"/>
      <c r="G23" s="18" t="n"/>
      <c r="H23" s="23" t="n"/>
      <c r="I23" s="17">
        <f>IF(OR($F23="",$H23="",NOT(ISNUMBER($F23)),NOT(ISNUMBER($H23))),"",IFERROR($F23*$H23,""))</f>
        <v/>
      </c>
      <c r="J23" s="18" t="n"/>
      <c r="K23" s="15">
        <f>IF(COUNTA($A23:$H23,$J23)=0,"",IF($A23="","Vorgangs-ID fehlt",IF(COUNTIF($A$4:$A$103,$A23)&gt;1,"Vorgangs-ID doppelt",IF(OR($B23="",NOT(ISNUMBER($B23))),"Datum prüfen",IF($C23="","Objekt-ID fehlt",IF(COUNTIF(Objekte!$A$4:$A$103,$C23)=0,"Objekt-ID prüfen",IF(IFERROR(VLOOKUP($C23,Objekte!$A$4:$G$103,7,FALSE),"")&lt;&gt;"Aktiv","Objektstatus prüfen",IF(AND($D23&lt;&gt;"Erlös",$D23&lt;&gt;"Kosten"),"Art prüfen",IF($E23="","Bereich fehlt",IF(OR($F23="",$G23="",$H23="",NOT(ISNUMBER($F23)),NOT(ISNUMBER($H23)),$F23&lt;=0,$H23&lt;=0),"Menge/Einheit/Wert prüfen",IF($J23="","Status fehlt","")))))))))))</f>
        <v/>
      </c>
    </row>
    <row r="24">
      <c r="A24" s="18" t="n"/>
      <c r="B24" s="21" t="n"/>
      <c r="C24" s="18" t="n"/>
      <c r="D24" s="18" t="n"/>
      <c r="E24" s="18" t="n"/>
      <c r="F24" s="22" t="n"/>
      <c r="G24" s="18" t="n"/>
      <c r="H24" s="23" t="n"/>
      <c r="I24" s="14">
        <f>IF(OR($F24="",$H24="",NOT(ISNUMBER($F24)),NOT(ISNUMBER($H24))),"",IFERROR($F24*$H24,""))</f>
        <v/>
      </c>
      <c r="J24" s="18" t="n"/>
      <c r="K24" s="12">
        <f>IF(COUNTA($A24:$H24,$J24)=0,"",IF($A24="","Vorgangs-ID fehlt",IF(COUNTIF($A$4:$A$103,$A24)&gt;1,"Vorgangs-ID doppelt",IF(OR($B24="",NOT(ISNUMBER($B24))),"Datum prüfen",IF($C24="","Objekt-ID fehlt",IF(COUNTIF(Objekte!$A$4:$A$103,$C24)=0,"Objekt-ID prüfen",IF(IFERROR(VLOOKUP($C24,Objekte!$A$4:$G$103,7,FALSE),"")&lt;&gt;"Aktiv","Objektstatus prüfen",IF(AND($D24&lt;&gt;"Erlös",$D24&lt;&gt;"Kosten"),"Art prüfen",IF($E24="","Bereich fehlt",IF(OR($F24="",$G24="",$H24="",NOT(ISNUMBER($F24)),NOT(ISNUMBER($H24)),$F24&lt;=0,$H24&lt;=0),"Menge/Einheit/Wert prüfen",IF($J24="","Status fehlt","")))))))))))</f>
        <v/>
      </c>
    </row>
    <row r="25">
      <c r="A25" s="18" t="n"/>
      <c r="B25" s="21" t="n"/>
      <c r="C25" s="18" t="n"/>
      <c r="D25" s="18" t="n"/>
      <c r="E25" s="18" t="n"/>
      <c r="F25" s="22" t="n"/>
      <c r="G25" s="18" t="n"/>
      <c r="H25" s="23" t="n"/>
      <c r="I25" s="17">
        <f>IF(OR($F25="",$H25="",NOT(ISNUMBER($F25)),NOT(ISNUMBER($H25))),"",IFERROR($F25*$H25,""))</f>
        <v/>
      </c>
      <c r="J25" s="18" t="n"/>
      <c r="K25" s="15">
        <f>IF(COUNTA($A25:$H25,$J25)=0,"",IF($A25="","Vorgangs-ID fehlt",IF(COUNTIF($A$4:$A$103,$A25)&gt;1,"Vorgangs-ID doppelt",IF(OR($B25="",NOT(ISNUMBER($B25))),"Datum prüfen",IF($C25="","Objekt-ID fehlt",IF(COUNTIF(Objekte!$A$4:$A$103,$C25)=0,"Objekt-ID prüfen",IF(IFERROR(VLOOKUP($C25,Objekte!$A$4:$G$103,7,FALSE),"")&lt;&gt;"Aktiv","Objektstatus prüfen",IF(AND($D25&lt;&gt;"Erlös",$D25&lt;&gt;"Kosten"),"Art prüfen",IF($E25="","Bereich fehlt",IF(OR($F25="",$G25="",$H25="",NOT(ISNUMBER($F25)),NOT(ISNUMBER($H25)),$F25&lt;=0,$H25&lt;=0),"Menge/Einheit/Wert prüfen",IF($J25="","Status fehlt","")))))))))))</f>
        <v/>
      </c>
    </row>
    <row r="26">
      <c r="A26" s="18" t="n"/>
      <c r="B26" s="21" t="n"/>
      <c r="C26" s="18" t="n"/>
      <c r="D26" s="18" t="n"/>
      <c r="E26" s="18" t="n"/>
      <c r="F26" s="22" t="n"/>
      <c r="G26" s="18" t="n"/>
      <c r="H26" s="23" t="n"/>
      <c r="I26" s="14">
        <f>IF(OR($F26="",$H26="",NOT(ISNUMBER($F26)),NOT(ISNUMBER($H26))),"",IFERROR($F26*$H26,""))</f>
        <v/>
      </c>
      <c r="J26" s="18" t="n"/>
      <c r="K26" s="12">
        <f>IF(COUNTA($A26:$H26,$J26)=0,"",IF($A26="","Vorgangs-ID fehlt",IF(COUNTIF($A$4:$A$103,$A26)&gt;1,"Vorgangs-ID doppelt",IF(OR($B26="",NOT(ISNUMBER($B26))),"Datum prüfen",IF($C26="","Objekt-ID fehlt",IF(COUNTIF(Objekte!$A$4:$A$103,$C26)=0,"Objekt-ID prüfen",IF(IFERROR(VLOOKUP($C26,Objekte!$A$4:$G$103,7,FALSE),"")&lt;&gt;"Aktiv","Objektstatus prüfen",IF(AND($D26&lt;&gt;"Erlös",$D26&lt;&gt;"Kosten"),"Art prüfen",IF($E26="","Bereich fehlt",IF(OR($F26="",$G26="",$H26="",NOT(ISNUMBER($F26)),NOT(ISNUMBER($H26)),$F26&lt;=0,$H26&lt;=0),"Menge/Einheit/Wert prüfen",IF($J26="","Status fehlt","")))))))))))</f>
        <v/>
      </c>
    </row>
    <row r="27">
      <c r="A27" s="18" t="n"/>
      <c r="B27" s="21" t="n"/>
      <c r="C27" s="18" t="n"/>
      <c r="D27" s="18" t="n"/>
      <c r="E27" s="18" t="n"/>
      <c r="F27" s="22" t="n"/>
      <c r="G27" s="18" t="n"/>
      <c r="H27" s="23" t="n"/>
      <c r="I27" s="17">
        <f>IF(OR($F27="",$H27="",NOT(ISNUMBER($F27)),NOT(ISNUMBER($H27))),"",IFERROR($F27*$H27,""))</f>
        <v/>
      </c>
      <c r="J27" s="18" t="n"/>
      <c r="K27" s="15">
        <f>IF(COUNTA($A27:$H27,$J27)=0,"",IF($A27="","Vorgangs-ID fehlt",IF(COUNTIF($A$4:$A$103,$A27)&gt;1,"Vorgangs-ID doppelt",IF(OR($B27="",NOT(ISNUMBER($B27))),"Datum prüfen",IF($C27="","Objekt-ID fehlt",IF(COUNTIF(Objekte!$A$4:$A$103,$C27)=0,"Objekt-ID prüfen",IF(IFERROR(VLOOKUP($C27,Objekte!$A$4:$G$103,7,FALSE),"")&lt;&gt;"Aktiv","Objektstatus prüfen",IF(AND($D27&lt;&gt;"Erlös",$D27&lt;&gt;"Kosten"),"Art prüfen",IF($E27="","Bereich fehlt",IF(OR($F27="",$G27="",$H27="",NOT(ISNUMBER($F27)),NOT(ISNUMBER($H27)),$F27&lt;=0,$H27&lt;=0),"Menge/Einheit/Wert prüfen",IF($J27="","Status fehlt","")))))))))))</f>
        <v/>
      </c>
    </row>
    <row r="28">
      <c r="A28" s="18" t="n"/>
      <c r="B28" s="21" t="n"/>
      <c r="C28" s="18" t="n"/>
      <c r="D28" s="18" t="n"/>
      <c r="E28" s="18" t="n"/>
      <c r="F28" s="22" t="n"/>
      <c r="G28" s="18" t="n"/>
      <c r="H28" s="23" t="n"/>
      <c r="I28" s="14">
        <f>IF(OR($F28="",$H28="",NOT(ISNUMBER($F28)),NOT(ISNUMBER($H28))),"",IFERROR($F28*$H28,""))</f>
        <v/>
      </c>
      <c r="J28" s="18" t="n"/>
      <c r="K28" s="12">
        <f>IF(COUNTA($A28:$H28,$J28)=0,"",IF($A28="","Vorgangs-ID fehlt",IF(COUNTIF($A$4:$A$103,$A28)&gt;1,"Vorgangs-ID doppelt",IF(OR($B28="",NOT(ISNUMBER($B28))),"Datum prüfen",IF($C28="","Objekt-ID fehlt",IF(COUNTIF(Objekte!$A$4:$A$103,$C28)=0,"Objekt-ID prüfen",IF(IFERROR(VLOOKUP($C28,Objekte!$A$4:$G$103,7,FALSE),"")&lt;&gt;"Aktiv","Objektstatus prüfen",IF(AND($D28&lt;&gt;"Erlös",$D28&lt;&gt;"Kosten"),"Art prüfen",IF($E28="","Bereich fehlt",IF(OR($F28="",$G28="",$H28="",NOT(ISNUMBER($F28)),NOT(ISNUMBER($H28)),$F28&lt;=0,$H28&lt;=0),"Menge/Einheit/Wert prüfen",IF($J28="","Status fehlt","")))))))))))</f>
        <v/>
      </c>
    </row>
    <row r="29">
      <c r="A29" s="18" t="n"/>
      <c r="B29" s="21" t="n"/>
      <c r="C29" s="18" t="n"/>
      <c r="D29" s="18" t="n"/>
      <c r="E29" s="18" t="n"/>
      <c r="F29" s="22" t="n"/>
      <c r="G29" s="18" t="n"/>
      <c r="H29" s="23" t="n"/>
      <c r="I29" s="17">
        <f>IF(OR($F29="",$H29="",NOT(ISNUMBER($F29)),NOT(ISNUMBER($H29))),"",IFERROR($F29*$H29,""))</f>
        <v/>
      </c>
      <c r="J29" s="18" t="n"/>
      <c r="K29" s="15">
        <f>IF(COUNTA($A29:$H29,$J29)=0,"",IF($A29="","Vorgangs-ID fehlt",IF(COUNTIF($A$4:$A$103,$A29)&gt;1,"Vorgangs-ID doppelt",IF(OR($B29="",NOT(ISNUMBER($B29))),"Datum prüfen",IF($C29="","Objekt-ID fehlt",IF(COUNTIF(Objekte!$A$4:$A$103,$C29)=0,"Objekt-ID prüfen",IF(IFERROR(VLOOKUP($C29,Objekte!$A$4:$G$103,7,FALSE),"")&lt;&gt;"Aktiv","Objektstatus prüfen",IF(AND($D29&lt;&gt;"Erlös",$D29&lt;&gt;"Kosten"),"Art prüfen",IF($E29="","Bereich fehlt",IF(OR($F29="",$G29="",$H29="",NOT(ISNUMBER($F29)),NOT(ISNUMBER($H29)),$F29&lt;=0,$H29&lt;=0),"Menge/Einheit/Wert prüfen",IF($J29="","Status fehlt","")))))))))))</f>
        <v/>
      </c>
    </row>
    <row r="30">
      <c r="A30" s="18" t="n"/>
      <c r="B30" s="21" t="n"/>
      <c r="C30" s="18" t="n"/>
      <c r="D30" s="18" t="n"/>
      <c r="E30" s="18" t="n"/>
      <c r="F30" s="22" t="n"/>
      <c r="G30" s="18" t="n"/>
      <c r="H30" s="23" t="n"/>
      <c r="I30" s="14">
        <f>IF(OR($F30="",$H30="",NOT(ISNUMBER($F30)),NOT(ISNUMBER($H30))),"",IFERROR($F30*$H30,""))</f>
        <v/>
      </c>
      <c r="J30" s="18" t="n"/>
      <c r="K30" s="12">
        <f>IF(COUNTA($A30:$H30,$J30)=0,"",IF($A30="","Vorgangs-ID fehlt",IF(COUNTIF($A$4:$A$103,$A30)&gt;1,"Vorgangs-ID doppelt",IF(OR($B30="",NOT(ISNUMBER($B30))),"Datum prüfen",IF($C30="","Objekt-ID fehlt",IF(COUNTIF(Objekte!$A$4:$A$103,$C30)=0,"Objekt-ID prüfen",IF(IFERROR(VLOOKUP($C30,Objekte!$A$4:$G$103,7,FALSE),"")&lt;&gt;"Aktiv","Objektstatus prüfen",IF(AND($D30&lt;&gt;"Erlös",$D30&lt;&gt;"Kosten"),"Art prüfen",IF($E30="","Bereich fehlt",IF(OR($F30="",$G30="",$H30="",NOT(ISNUMBER($F30)),NOT(ISNUMBER($H30)),$F30&lt;=0,$H30&lt;=0),"Menge/Einheit/Wert prüfen",IF($J30="","Status fehlt","")))))))))))</f>
        <v/>
      </c>
    </row>
    <row r="31">
      <c r="A31" s="18" t="n"/>
      <c r="B31" s="21" t="n"/>
      <c r="C31" s="18" t="n"/>
      <c r="D31" s="18" t="n"/>
      <c r="E31" s="18" t="n"/>
      <c r="F31" s="22" t="n"/>
      <c r="G31" s="18" t="n"/>
      <c r="H31" s="23" t="n"/>
      <c r="I31" s="17">
        <f>IF(OR($F31="",$H31="",NOT(ISNUMBER($F31)),NOT(ISNUMBER($H31))),"",IFERROR($F31*$H31,""))</f>
        <v/>
      </c>
      <c r="J31" s="18" t="n"/>
      <c r="K31" s="15">
        <f>IF(COUNTA($A31:$H31,$J31)=0,"",IF($A31="","Vorgangs-ID fehlt",IF(COUNTIF($A$4:$A$103,$A31)&gt;1,"Vorgangs-ID doppelt",IF(OR($B31="",NOT(ISNUMBER($B31))),"Datum prüfen",IF($C31="","Objekt-ID fehlt",IF(COUNTIF(Objekte!$A$4:$A$103,$C31)=0,"Objekt-ID prüfen",IF(IFERROR(VLOOKUP($C31,Objekte!$A$4:$G$103,7,FALSE),"")&lt;&gt;"Aktiv","Objektstatus prüfen",IF(AND($D31&lt;&gt;"Erlös",$D31&lt;&gt;"Kosten"),"Art prüfen",IF($E31="","Bereich fehlt",IF(OR($F31="",$G31="",$H31="",NOT(ISNUMBER($F31)),NOT(ISNUMBER($H31)),$F31&lt;=0,$H31&lt;=0),"Menge/Einheit/Wert prüfen",IF($J31="","Status fehlt","")))))))))))</f>
        <v/>
      </c>
    </row>
    <row r="32">
      <c r="A32" s="18" t="n"/>
      <c r="B32" s="21" t="n"/>
      <c r="C32" s="18" t="n"/>
      <c r="D32" s="18" t="n"/>
      <c r="E32" s="18" t="n"/>
      <c r="F32" s="22" t="n"/>
      <c r="G32" s="18" t="n"/>
      <c r="H32" s="23" t="n"/>
      <c r="I32" s="14">
        <f>IF(OR($F32="",$H32="",NOT(ISNUMBER($F32)),NOT(ISNUMBER($H32))),"",IFERROR($F32*$H32,""))</f>
        <v/>
      </c>
      <c r="J32" s="18" t="n"/>
      <c r="K32" s="12">
        <f>IF(COUNTA($A32:$H32,$J32)=0,"",IF($A32="","Vorgangs-ID fehlt",IF(COUNTIF($A$4:$A$103,$A32)&gt;1,"Vorgangs-ID doppelt",IF(OR($B32="",NOT(ISNUMBER($B32))),"Datum prüfen",IF($C32="","Objekt-ID fehlt",IF(COUNTIF(Objekte!$A$4:$A$103,$C32)=0,"Objekt-ID prüfen",IF(IFERROR(VLOOKUP($C32,Objekte!$A$4:$G$103,7,FALSE),"")&lt;&gt;"Aktiv","Objektstatus prüfen",IF(AND($D32&lt;&gt;"Erlös",$D32&lt;&gt;"Kosten"),"Art prüfen",IF($E32="","Bereich fehlt",IF(OR($F32="",$G32="",$H32="",NOT(ISNUMBER($F32)),NOT(ISNUMBER($H32)),$F32&lt;=0,$H32&lt;=0),"Menge/Einheit/Wert prüfen",IF($J32="","Status fehlt","")))))))))))</f>
        <v/>
      </c>
    </row>
    <row r="33">
      <c r="A33" s="18" t="n"/>
      <c r="B33" s="21" t="n"/>
      <c r="C33" s="18" t="n"/>
      <c r="D33" s="18" t="n"/>
      <c r="E33" s="18" t="n"/>
      <c r="F33" s="22" t="n"/>
      <c r="G33" s="18" t="n"/>
      <c r="H33" s="23" t="n"/>
      <c r="I33" s="17">
        <f>IF(OR($F33="",$H33="",NOT(ISNUMBER($F33)),NOT(ISNUMBER($H33))),"",IFERROR($F33*$H33,""))</f>
        <v/>
      </c>
      <c r="J33" s="18" t="n"/>
      <c r="K33" s="15">
        <f>IF(COUNTA($A33:$H33,$J33)=0,"",IF($A33="","Vorgangs-ID fehlt",IF(COUNTIF($A$4:$A$103,$A33)&gt;1,"Vorgangs-ID doppelt",IF(OR($B33="",NOT(ISNUMBER($B33))),"Datum prüfen",IF($C33="","Objekt-ID fehlt",IF(COUNTIF(Objekte!$A$4:$A$103,$C33)=0,"Objekt-ID prüfen",IF(IFERROR(VLOOKUP($C33,Objekte!$A$4:$G$103,7,FALSE),"")&lt;&gt;"Aktiv","Objektstatus prüfen",IF(AND($D33&lt;&gt;"Erlös",$D33&lt;&gt;"Kosten"),"Art prüfen",IF($E33="","Bereich fehlt",IF(OR($F33="",$G33="",$H33="",NOT(ISNUMBER($F33)),NOT(ISNUMBER($H33)),$F33&lt;=0,$H33&lt;=0),"Menge/Einheit/Wert prüfen",IF($J33="","Status fehlt","")))))))))))</f>
        <v/>
      </c>
    </row>
    <row r="34">
      <c r="A34" s="18" t="n"/>
      <c r="B34" s="21" t="n"/>
      <c r="C34" s="18" t="n"/>
      <c r="D34" s="18" t="n"/>
      <c r="E34" s="18" t="n"/>
      <c r="F34" s="22" t="n"/>
      <c r="G34" s="18" t="n"/>
      <c r="H34" s="23" t="n"/>
      <c r="I34" s="14">
        <f>IF(OR($F34="",$H34="",NOT(ISNUMBER($F34)),NOT(ISNUMBER($H34))),"",IFERROR($F34*$H34,""))</f>
        <v/>
      </c>
      <c r="J34" s="18" t="n"/>
      <c r="K34" s="12">
        <f>IF(COUNTA($A34:$H34,$J34)=0,"",IF($A34="","Vorgangs-ID fehlt",IF(COUNTIF($A$4:$A$103,$A34)&gt;1,"Vorgangs-ID doppelt",IF(OR($B34="",NOT(ISNUMBER($B34))),"Datum prüfen",IF($C34="","Objekt-ID fehlt",IF(COUNTIF(Objekte!$A$4:$A$103,$C34)=0,"Objekt-ID prüfen",IF(IFERROR(VLOOKUP($C34,Objekte!$A$4:$G$103,7,FALSE),"")&lt;&gt;"Aktiv","Objektstatus prüfen",IF(AND($D34&lt;&gt;"Erlös",$D34&lt;&gt;"Kosten"),"Art prüfen",IF($E34="","Bereich fehlt",IF(OR($F34="",$G34="",$H34="",NOT(ISNUMBER($F34)),NOT(ISNUMBER($H34)),$F34&lt;=0,$H34&lt;=0),"Menge/Einheit/Wert prüfen",IF($J34="","Status fehlt","")))))))))))</f>
        <v/>
      </c>
    </row>
    <row r="35">
      <c r="A35" s="18" t="n"/>
      <c r="B35" s="21" t="n"/>
      <c r="C35" s="18" t="n"/>
      <c r="D35" s="18" t="n"/>
      <c r="E35" s="18" t="n"/>
      <c r="F35" s="22" t="n"/>
      <c r="G35" s="18" t="n"/>
      <c r="H35" s="23" t="n"/>
      <c r="I35" s="17">
        <f>IF(OR($F35="",$H35="",NOT(ISNUMBER($F35)),NOT(ISNUMBER($H35))),"",IFERROR($F35*$H35,""))</f>
        <v/>
      </c>
      <c r="J35" s="18" t="n"/>
      <c r="K35" s="15">
        <f>IF(COUNTA($A35:$H35,$J35)=0,"",IF($A35="","Vorgangs-ID fehlt",IF(COUNTIF($A$4:$A$103,$A35)&gt;1,"Vorgangs-ID doppelt",IF(OR($B35="",NOT(ISNUMBER($B35))),"Datum prüfen",IF($C35="","Objekt-ID fehlt",IF(COUNTIF(Objekte!$A$4:$A$103,$C35)=0,"Objekt-ID prüfen",IF(IFERROR(VLOOKUP($C35,Objekte!$A$4:$G$103,7,FALSE),"")&lt;&gt;"Aktiv","Objektstatus prüfen",IF(AND($D35&lt;&gt;"Erlös",$D35&lt;&gt;"Kosten"),"Art prüfen",IF($E35="","Bereich fehlt",IF(OR($F35="",$G35="",$H35="",NOT(ISNUMBER($F35)),NOT(ISNUMBER($H35)),$F35&lt;=0,$H35&lt;=0),"Menge/Einheit/Wert prüfen",IF($J35="","Status fehlt","")))))))))))</f>
        <v/>
      </c>
    </row>
    <row r="36">
      <c r="A36" s="18" t="n"/>
      <c r="B36" s="21" t="n"/>
      <c r="C36" s="18" t="n"/>
      <c r="D36" s="18" t="n"/>
      <c r="E36" s="18" t="n"/>
      <c r="F36" s="22" t="n"/>
      <c r="G36" s="18" t="n"/>
      <c r="H36" s="23" t="n"/>
      <c r="I36" s="14">
        <f>IF(OR($F36="",$H36="",NOT(ISNUMBER($F36)),NOT(ISNUMBER($H36))),"",IFERROR($F36*$H36,""))</f>
        <v/>
      </c>
      <c r="J36" s="18" t="n"/>
      <c r="K36" s="12">
        <f>IF(COUNTA($A36:$H36,$J36)=0,"",IF($A36="","Vorgangs-ID fehlt",IF(COUNTIF($A$4:$A$103,$A36)&gt;1,"Vorgangs-ID doppelt",IF(OR($B36="",NOT(ISNUMBER($B36))),"Datum prüfen",IF($C36="","Objekt-ID fehlt",IF(COUNTIF(Objekte!$A$4:$A$103,$C36)=0,"Objekt-ID prüfen",IF(IFERROR(VLOOKUP($C36,Objekte!$A$4:$G$103,7,FALSE),"")&lt;&gt;"Aktiv","Objektstatus prüfen",IF(AND($D36&lt;&gt;"Erlös",$D36&lt;&gt;"Kosten"),"Art prüfen",IF($E36="","Bereich fehlt",IF(OR($F36="",$G36="",$H36="",NOT(ISNUMBER($F36)),NOT(ISNUMBER($H36)),$F36&lt;=0,$H36&lt;=0),"Menge/Einheit/Wert prüfen",IF($J36="","Status fehlt","")))))))))))</f>
        <v/>
      </c>
    </row>
    <row r="37">
      <c r="A37" s="18" t="n"/>
      <c r="B37" s="21" t="n"/>
      <c r="C37" s="18" t="n"/>
      <c r="D37" s="18" t="n"/>
      <c r="E37" s="18" t="n"/>
      <c r="F37" s="22" t="n"/>
      <c r="G37" s="18" t="n"/>
      <c r="H37" s="23" t="n"/>
      <c r="I37" s="17">
        <f>IF(OR($F37="",$H37="",NOT(ISNUMBER($F37)),NOT(ISNUMBER($H37))),"",IFERROR($F37*$H37,""))</f>
        <v/>
      </c>
      <c r="J37" s="18" t="n"/>
      <c r="K37" s="15">
        <f>IF(COUNTA($A37:$H37,$J37)=0,"",IF($A37="","Vorgangs-ID fehlt",IF(COUNTIF($A$4:$A$103,$A37)&gt;1,"Vorgangs-ID doppelt",IF(OR($B37="",NOT(ISNUMBER($B37))),"Datum prüfen",IF($C37="","Objekt-ID fehlt",IF(COUNTIF(Objekte!$A$4:$A$103,$C37)=0,"Objekt-ID prüfen",IF(IFERROR(VLOOKUP($C37,Objekte!$A$4:$G$103,7,FALSE),"")&lt;&gt;"Aktiv","Objektstatus prüfen",IF(AND($D37&lt;&gt;"Erlös",$D37&lt;&gt;"Kosten"),"Art prüfen",IF($E37="","Bereich fehlt",IF(OR($F37="",$G37="",$H37="",NOT(ISNUMBER($F37)),NOT(ISNUMBER($H37)),$F37&lt;=0,$H37&lt;=0),"Menge/Einheit/Wert prüfen",IF($J37="","Status fehlt","")))))))))))</f>
        <v/>
      </c>
    </row>
    <row r="38">
      <c r="A38" s="18" t="n"/>
      <c r="B38" s="21" t="n"/>
      <c r="C38" s="18" t="n"/>
      <c r="D38" s="18" t="n"/>
      <c r="E38" s="18" t="n"/>
      <c r="F38" s="22" t="n"/>
      <c r="G38" s="18" t="n"/>
      <c r="H38" s="23" t="n"/>
      <c r="I38" s="14">
        <f>IF(OR($F38="",$H38="",NOT(ISNUMBER($F38)),NOT(ISNUMBER($H38))),"",IFERROR($F38*$H38,""))</f>
        <v/>
      </c>
      <c r="J38" s="18" t="n"/>
      <c r="K38" s="12">
        <f>IF(COUNTA($A38:$H38,$J38)=0,"",IF($A38="","Vorgangs-ID fehlt",IF(COUNTIF($A$4:$A$103,$A38)&gt;1,"Vorgangs-ID doppelt",IF(OR($B38="",NOT(ISNUMBER($B38))),"Datum prüfen",IF($C38="","Objekt-ID fehlt",IF(COUNTIF(Objekte!$A$4:$A$103,$C38)=0,"Objekt-ID prüfen",IF(IFERROR(VLOOKUP($C38,Objekte!$A$4:$G$103,7,FALSE),"")&lt;&gt;"Aktiv","Objektstatus prüfen",IF(AND($D38&lt;&gt;"Erlös",$D38&lt;&gt;"Kosten"),"Art prüfen",IF($E38="","Bereich fehlt",IF(OR($F38="",$G38="",$H38="",NOT(ISNUMBER($F38)),NOT(ISNUMBER($H38)),$F38&lt;=0,$H38&lt;=0),"Menge/Einheit/Wert prüfen",IF($J38="","Status fehlt","")))))))))))</f>
        <v/>
      </c>
    </row>
    <row r="39">
      <c r="A39" s="18" t="n"/>
      <c r="B39" s="21" t="n"/>
      <c r="C39" s="18" t="n"/>
      <c r="D39" s="18" t="n"/>
      <c r="E39" s="18" t="n"/>
      <c r="F39" s="22" t="n"/>
      <c r="G39" s="18" t="n"/>
      <c r="H39" s="23" t="n"/>
      <c r="I39" s="17">
        <f>IF(OR($F39="",$H39="",NOT(ISNUMBER($F39)),NOT(ISNUMBER($H39))),"",IFERROR($F39*$H39,""))</f>
        <v/>
      </c>
      <c r="J39" s="18" t="n"/>
      <c r="K39" s="15">
        <f>IF(COUNTA($A39:$H39,$J39)=0,"",IF($A39="","Vorgangs-ID fehlt",IF(COUNTIF($A$4:$A$103,$A39)&gt;1,"Vorgangs-ID doppelt",IF(OR($B39="",NOT(ISNUMBER($B39))),"Datum prüfen",IF($C39="","Objekt-ID fehlt",IF(COUNTIF(Objekte!$A$4:$A$103,$C39)=0,"Objekt-ID prüfen",IF(IFERROR(VLOOKUP($C39,Objekte!$A$4:$G$103,7,FALSE),"")&lt;&gt;"Aktiv","Objektstatus prüfen",IF(AND($D39&lt;&gt;"Erlös",$D39&lt;&gt;"Kosten"),"Art prüfen",IF($E39="","Bereich fehlt",IF(OR($F39="",$G39="",$H39="",NOT(ISNUMBER($F39)),NOT(ISNUMBER($H39)),$F39&lt;=0,$H39&lt;=0),"Menge/Einheit/Wert prüfen",IF($J39="","Status fehlt","")))))))))))</f>
        <v/>
      </c>
    </row>
    <row r="40">
      <c r="A40" s="18" t="n"/>
      <c r="B40" s="21" t="n"/>
      <c r="C40" s="18" t="n"/>
      <c r="D40" s="18" t="n"/>
      <c r="E40" s="18" t="n"/>
      <c r="F40" s="22" t="n"/>
      <c r="G40" s="18" t="n"/>
      <c r="H40" s="23" t="n"/>
      <c r="I40" s="14">
        <f>IF(OR($F40="",$H40="",NOT(ISNUMBER($F40)),NOT(ISNUMBER($H40))),"",IFERROR($F40*$H40,""))</f>
        <v/>
      </c>
      <c r="J40" s="18" t="n"/>
      <c r="K40" s="12">
        <f>IF(COUNTA($A40:$H40,$J40)=0,"",IF($A40="","Vorgangs-ID fehlt",IF(COUNTIF($A$4:$A$103,$A40)&gt;1,"Vorgangs-ID doppelt",IF(OR($B40="",NOT(ISNUMBER($B40))),"Datum prüfen",IF($C40="","Objekt-ID fehlt",IF(COUNTIF(Objekte!$A$4:$A$103,$C40)=0,"Objekt-ID prüfen",IF(IFERROR(VLOOKUP($C40,Objekte!$A$4:$G$103,7,FALSE),"")&lt;&gt;"Aktiv","Objektstatus prüfen",IF(AND($D40&lt;&gt;"Erlös",$D40&lt;&gt;"Kosten"),"Art prüfen",IF($E40="","Bereich fehlt",IF(OR($F40="",$G40="",$H40="",NOT(ISNUMBER($F40)),NOT(ISNUMBER($H40)),$F40&lt;=0,$H40&lt;=0),"Menge/Einheit/Wert prüfen",IF($J40="","Status fehlt","")))))))))))</f>
        <v/>
      </c>
    </row>
    <row r="41">
      <c r="A41" s="18" t="n"/>
      <c r="B41" s="21" t="n"/>
      <c r="C41" s="18" t="n"/>
      <c r="D41" s="18" t="n"/>
      <c r="E41" s="18" t="n"/>
      <c r="F41" s="22" t="n"/>
      <c r="G41" s="18" t="n"/>
      <c r="H41" s="23" t="n"/>
      <c r="I41" s="17">
        <f>IF(OR($F41="",$H41="",NOT(ISNUMBER($F41)),NOT(ISNUMBER($H41))),"",IFERROR($F41*$H41,""))</f>
        <v/>
      </c>
      <c r="J41" s="18" t="n"/>
      <c r="K41" s="15">
        <f>IF(COUNTA($A41:$H41,$J41)=0,"",IF($A41="","Vorgangs-ID fehlt",IF(COUNTIF($A$4:$A$103,$A41)&gt;1,"Vorgangs-ID doppelt",IF(OR($B41="",NOT(ISNUMBER($B41))),"Datum prüfen",IF($C41="","Objekt-ID fehlt",IF(COUNTIF(Objekte!$A$4:$A$103,$C41)=0,"Objekt-ID prüfen",IF(IFERROR(VLOOKUP($C41,Objekte!$A$4:$G$103,7,FALSE),"")&lt;&gt;"Aktiv","Objektstatus prüfen",IF(AND($D41&lt;&gt;"Erlös",$D41&lt;&gt;"Kosten"),"Art prüfen",IF($E41="","Bereich fehlt",IF(OR($F41="",$G41="",$H41="",NOT(ISNUMBER($F41)),NOT(ISNUMBER($H41)),$F41&lt;=0,$H41&lt;=0),"Menge/Einheit/Wert prüfen",IF($J41="","Status fehlt","")))))))))))</f>
        <v/>
      </c>
    </row>
    <row r="42">
      <c r="A42" s="18" t="n"/>
      <c r="B42" s="21" t="n"/>
      <c r="C42" s="18" t="n"/>
      <c r="D42" s="18" t="n"/>
      <c r="E42" s="18" t="n"/>
      <c r="F42" s="22" t="n"/>
      <c r="G42" s="18" t="n"/>
      <c r="H42" s="23" t="n"/>
      <c r="I42" s="14">
        <f>IF(OR($F42="",$H42="",NOT(ISNUMBER($F42)),NOT(ISNUMBER($H42))),"",IFERROR($F42*$H42,""))</f>
        <v/>
      </c>
      <c r="J42" s="18" t="n"/>
      <c r="K42" s="12">
        <f>IF(COUNTA($A42:$H42,$J42)=0,"",IF($A42="","Vorgangs-ID fehlt",IF(COUNTIF($A$4:$A$103,$A42)&gt;1,"Vorgangs-ID doppelt",IF(OR($B42="",NOT(ISNUMBER($B42))),"Datum prüfen",IF($C42="","Objekt-ID fehlt",IF(COUNTIF(Objekte!$A$4:$A$103,$C42)=0,"Objekt-ID prüfen",IF(IFERROR(VLOOKUP($C42,Objekte!$A$4:$G$103,7,FALSE),"")&lt;&gt;"Aktiv","Objektstatus prüfen",IF(AND($D42&lt;&gt;"Erlös",$D42&lt;&gt;"Kosten"),"Art prüfen",IF($E42="","Bereich fehlt",IF(OR($F42="",$G42="",$H42="",NOT(ISNUMBER($F42)),NOT(ISNUMBER($H42)),$F42&lt;=0,$H42&lt;=0),"Menge/Einheit/Wert prüfen",IF($J42="","Status fehlt","")))))))))))</f>
        <v/>
      </c>
    </row>
    <row r="43">
      <c r="A43" s="18" t="n"/>
      <c r="B43" s="21" t="n"/>
      <c r="C43" s="18" t="n"/>
      <c r="D43" s="18" t="n"/>
      <c r="E43" s="18" t="n"/>
      <c r="F43" s="22" t="n"/>
      <c r="G43" s="18" t="n"/>
      <c r="H43" s="23" t="n"/>
      <c r="I43" s="17">
        <f>IF(OR($F43="",$H43="",NOT(ISNUMBER($F43)),NOT(ISNUMBER($H43))),"",IFERROR($F43*$H43,""))</f>
        <v/>
      </c>
      <c r="J43" s="18" t="n"/>
      <c r="K43" s="15">
        <f>IF(COUNTA($A43:$H43,$J43)=0,"",IF($A43="","Vorgangs-ID fehlt",IF(COUNTIF($A$4:$A$103,$A43)&gt;1,"Vorgangs-ID doppelt",IF(OR($B43="",NOT(ISNUMBER($B43))),"Datum prüfen",IF($C43="","Objekt-ID fehlt",IF(COUNTIF(Objekte!$A$4:$A$103,$C43)=0,"Objekt-ID prüfen",IF(IFERROR(VLOOKUP($C43,Objekte!$A$4:$G$103,7,FALSE),"")&lt;&gt;"Aktiv","Objektstatus prüfen",IF(AND($D43&lt;&gt;"Erlös",$D43&lt;&gt;"Kosten"),"Art prüfen",IF($E43="","Bereich fehlt",IF(OR($F43="",$G43="",$H43="",NOT(ISNUMBER($F43)),NOT(ISNUMBER($H43)),$F43&lt;=0,$H43&lt;=0),"Menge/Einheit/Wert prüfen",IF($J43="","Status fehlt","")))))))))))</f>
        <v/>
      </c>
    </row>
    <row r="44">
      <c r="A44" s="18" t="n"/>
      <c r="B44" s="21" t="n"/>
      <c r="C44" s="18" t="n"/>
      <c r="D44" s="18" t="n"/>
      <c r="E44" s="18" t="n"/>
      <c r="F44" s="22" t="n"/>
      <c r="G44" s="18" t="n"/>
      <c r="H44" s="23" t="n"/>
      <c r="I44" s="14">
        <f>IF(OR($F44="",$H44="",NOT(ISNUMBER($F44)),NOT(ISNUMBER($H44))),"",IFERROR($F44*$H44,""))</f>
        <v/>
      </c>
      <c r="J44" s="18" t="n"/>
      <c r="K44" s="12">
        <f>IF(COUNTA($A44:$H44,$J44)=0,"",IF($A44="","Vorgangs-ID fehlt",IF(COUNTIF($A$4:$A$103,$A44)&gt;1,"Vorgangs-ID doppelt",IF(OR($B44="",NOT(ISNUMBER($B44))),"Datum prüfen",IF($C44="","Objekt-ID fehlt",IF(COUNTIF(Objekte!$A$4:$A$103,$C44)=0,"Objekt-ID prüfen",IF(IFERROR(VLOOKUP($C44,Objekte!$A$4:$G$103,7,FALSE),"")&lt;&gt;"Aktiv","Objektstatus prüfen",IF(AND($D44&lt;&gt;"Erlös",$D44&lt;&gt;"Kosten"),"Art prüfen",IF($E44="","Bereich fehlt",IF(OR($F44="",$G44="",$H44="",NOT(ISNUMBER($F44)),NOT(ISNUMBER($H44)),$F44&lt;=0,$H44&lt;=0),"Menge/Einheit/Wert prüfen",IF($J44="","Status fehlt","")))))))))))</f>
        <v/>
      </c>
    </row>
    <row r="45">
      <c r="A45" s="18" t="n"/>
      <c r="B45" s="21" t="n"/>
      <c r="C45" s="18" t="n"/>
      <c r="D45" s="18" t="n"/>
      <c r="E45" s="18" t="n"/>
      <c r="F45" s="22" t="n"/>
      <c r="G45" s="18" t="n"/>
      <c r="H45" s="23" t="n"/>
      <c r="I45" s="17">
        <f>IF(OR($F45="",$H45="",NOT(ISNUMBER($F45)),NOT(ISNUMBER($H45))),"",IFERROR($F45*$H45,""))</f>
        <v/>
      </c>
      <c r="J45" s="18" t="n"/>
      <c r="K45" s="15">
        <f>IF(COUNTA($A45:$H45,$J45)=0,"",IF($A45="","Vorgangs-ID fehlt",IF(COUNTIF($A$4:$A$103,$A45)&gt;1,"Vorgangs-ID doppelt",IF(OR($B45="",NOT(ISNUMBER($B45))),"Datum prüfen",IF($C45="","Objekt-ID fehlt",IF(COUNTIF(Objekte!$A$4:$A$103,$C45)=0,"Objekt-ID prüfen",IF(IFERROR(VLOOKUP($C45,Objekte!$A$4:$G$103,7,FALSE),"")&lt;&gt;"Aktiv","Objektstatus prüfen",IF(AND($D45&lt;&gt;"Erlös",$D45&lt;&gt;"Kosten"),"Art prüfen",IF($E45="","Bereich fehlt",IF(OR($F45="",$G45="",$H45="",NOT(ISNUMBER($F45)),NOT(ISNUMBER($H45)),$F45&lt;=0,$H45&lt;=0),"Menge/Einheit/Wert prüfen",IF($J45="","Status fehlt","")))))))))))</f>
        <v/>
      </c>
    </row>
    <row r="46">
      <c r="A46" s="18" t="n"/>
      <c r="B46" s="21" t="n"/>
      <c r="C46" s="18" t="n"/>
      <c r="D46" s="18" t="n"/>
      <c r="E46" s="18" t="n"/>
      <c r="F46" s="22" t="n"/>
      <c r="G46" s="18" t="n"/>
      <c r="H46" s="23" t="n"/>
      <c r="I46" s="14">
        <f>IF(OR($F46="",$H46="",NOT(ISNUMBER($F46)),NOT(ISNUMBER($H46))),"",IFERROR($F46*$H46,""))</f>
        <v/>
      </c>
      <c r="J46" s="18" t="n"/>
      <c r="K46" s="12">
        <f>IF(COUNTA($A46:$H46,$J46)=0,"",IF($A46="","Vorgangs-ID fehlt",IF(COUNTIF($A$4:$A$103,$A46)&gt;1,"Vorgangs-ID doppelt",IF(OR($B46="",NOT(ISNUMBER($B46))),"Datum prüfen",IF($C46="","Objekt-ID fehlt",IF(COUNTIF(Objekte!$A$4:$A$103,$C46)=0,"Objekt-ID prüfen",IF(IFERROR(VLOOKUP($C46,Objekte!$A$4:$G$103,7,FALSE),"")&lt;&gt;"Aktiv","Objektstatus prüfen",IF(AND($D46&lt;&gt;"Erlös",$D46&lt;&gt;"Kosten"),"Art prüfen",IF($E46="","Bereich fehlt",IF(OR($F46="",$G46="",$H46="",NOT(ISNUMBER($F46)),NOT(ISNUMBER($H46)),$F46&lt;=0,$H46&lt;=0),"Menge/Einheit/Wert prüfen",IF($J46="","Status fehlt","")))))))))))</f>
        <v/>
      </c>
    </row>
    <row r="47">
      <c r="A47" s="18" t="n"/>
      <c r="B47" s="21" t="n"/>
      <c r="C47" s="18" t="n"/>
      <c r="D47" s="18" t="n"/>
      <c r="E47" s="18" t="n"/>
      <c r="F47" s="22" t="n"/>
      <c r="G47" s="18" t="n"/>
      <c r="H47" s="23" t="n"/>
      <c r="I47" s="17">
        <f>IF(OR($F47="",$H47="",NOT(ISNUMBER($F47)),NOT(ISNUMBER($H47))),"",IFERROR($F47*$H47,""))</f>
        <v/>
      </c>
      <c r="J47" s="18" t="n"/>
      <c r="K47" s="15">
        <f>IF(COUNTA($A47:$H47,$J47)=0,"",IF($A47="","Vorgangs-ID fehlt",IF(COUNTIF($A$4:$A$103,$A47)&gt;1,"Vorgangs-ID doppelt",IF(OR($B47="",NOT(ISNUMBER($B47))),"Datum prüfen",IF($C47="","Objekt-ID fehlt",IF(COUNTIF(Objekte!$A$4:$A$103,$C47)=0,"Objekt-ID prüfen",IF(IFERROR(VLOOKUP($C47,Objekte!$A$4:$G$103,7,FALSE),"")&lt;&gt;"Aktiv","Objektstatus prüfen",IF(AND($D47&lt;&gt;"Erlös",$D47&lt;&gt;"Kosten"),"Art prüfen",IF($E47="","Bereich fehlt",IF(OR($F47="",$G47="",$H47="",NOT(ISNUMBER($F47)),NOT(ISNUMBER($H47)),$F47&lt;=0,$H47&lt;=0),"Menge/Einheit/Wert prüfen",IF($J47="","Status fehlt","")))))))))))</f>
        <v/>
      </c>
    </row>
    <row r="48">
      <c r="A48" s="18" t="n"/>
      <c r="B48" s="21" t="n"/>
      <c r="C48" s="18" t="n"/>
      <c r="D48" s="18" t="n"/>
      <c r="E48" s="18" t="n"/>
      <c r="F48" s="22" t="n"/>
      <c r="G48" s="18" t="n"/>
      <c r="H48" s="23" t="n"/>
      <c r="I48" s="14">
        <f>IF(OR($F48="",$H48="",NOT(ISNUMBER($F48)),NOT(ISNUMBER($H48))),"",IFERROR($F48*$H48,""))</f>
        <v/>
      </c>
      <c r="J48" s="18" t="n"/>
      <c r="K48" s="12">
        <f>IF(COUNTA($A48:$H48,$J48)=0,"",IF($A48="","Vorgangs-ID fehlt",IF(COUNTIF($A$4:$A$103,$A48)&gt;1,"Vorgangs-ID doppelt",IF(OR($B48="",NOT(ISNUMBER($B48))),"Datum prüfen",IF($C48="","Objekt-ID fehlt",IF(COUNTIF(Objekte!$A$4:$A$103,$C48)=0,"Objekt-ID prüfen",IF(IFERROR(VLOOKUP($C48,Objekte!$A$4:$G$103,7,FALSE),"")&lt;&gt;"Aktiv","Objektstatus prüfen",IF(AND($D48&lt;&gt;"Erlös",$D48&lt;&gt;"Kosten"),"Art prüfen",IF($E48="","Bereich fehlt",IF(OR($F48="",$G48="",$H48="",NOT(ISNUMBER($F48)),NOT(ISNUMBER($H48)),$F48&lt;=0,$H48&lt;=0),"Menge/Einheit/Wert prüfen",IF($J48="","Status fehlt","")))))))))))</f>
        <v/>
      </c>
    </row>
    <row r="49">
      <c r="A49" s="18" t="n"/>
      <c r="B49" s="21" t="n"/>
      <c r="C49" s="18" t="n"/>
      <c r="D49" s="18" t="n"/>
      <c r="E49" s="18" t="n"/>
      <c r="F49" s="22" t="n"/>
      <c r="G49" s="18" t="n"/>
      <c r="H49" s="23" t="n"/>
      <c r="I49" s="17">
        <f>IF(OR($F49="",$H49="",NOT(ISNUMBER($F49)),NOT(ISNUMBER($H49))),"",IFERROR($F49*$H49,""))</f>
        <v/>
      </c>
      <c r="J49" s="18" t="n"/>
      <c r="K49" s="15">
        <f>IF(COUNTA($A49:$H49,$J49)=0,"",IF($A49="","Vorgangs-ID fehlt",IF(COUNTIF($A$4:$A$103,$A49)&gt;1,"Vorgangs-ID doppelt",IF(OR($B49="",NOT(ISNUMBER($B49))),"Datum prüfen",IF($C49="","Objekt-ID fehlt",IF(COUNTIF(Objekte!$A$4:$A$103,$C49)=0,"Objekt-ID prüfen",IF(IFERROR(VLOOKUP($C49,Objekte!$A$4:$G$103,7,FALSE),"")&lt;&gt;"Aktiv","Objektstatus prüfen",IF(AND($D49&lt;&gt;"Erlös",$D49&lt;&gt;"Kosten"),"Art prüfen",IF($E49="","Bereich fehlt",IF(OR($F49="",$G49="",$H49="",NOT(ISNUMBER($F49)),NOT(ISNUMBER($H49)),$F49&lt;=0,$H49&lt;=0),"Menge/Einheit/Wert prüfen",IF($J49="","Status fehlt","")))))))))))</f>
        <v/>
      </c>
    </row>
    <row r="50">
      <c r="A50" s="18" t="n"/>
      <c r="B50" s="21" t="n"/>
      <c r="C50" s="18" t="n"/>
      <c r="D50" s="18" t="n"/>
      <c r="E50" s="18" t="n"/>
      <c r="F50" s="22" t="n"/>
      <c r="G50" s="18" t="n"/>
      <c r="H50" s="23" t="n"/>
      <c r="I50" s="14">
        <f>IF(OR($F50="",$H50="",NOT(ISNUMBER($F50)),NOT(ISNUMBER($H50))),"",IFERROR($F50*$H50,""))</f>
        <v/>
      </c>
      <c r="J50" s="18" t="n"/>
      <c r="K50" s="12">
        <f>IF(COUNTA($A50:$H50,$J50)=0,"",IF($A50="","Vorgangs-ID fehlt",IF(COUNTIF($A$4:$A$103,$A50)&gt;1,"Vorgangs-ID doppelt",IF(OR($B50="",NOT(ISNUMBER($B50))),"Datum prüfen",IF($C50="","Objekt-ID fehlt",IF(COUNTIF(Objekte!$A$4:$A$103,$C50)=0,"Objekt-ID prüfen",IF(IFERROR(VLOOKUP($C50,Objekte!$A$4:$G$103,7,FALSE),"")&lt;&gt;"Aktiv","Objektstatus prüfen",IF(AND($D50&lt;&gt;"Erlös",$D50&lt;&gt;"Kosten"),"Art prüfen",IF($E50="","Bereich fehlt",IF(OR($F50="",$G50="",$H50="",NOT(ISNUMBER($F50)),NOT(ISNUMBER($H50)),$F50&lt;=0,$H50&lt;=0),"Menge/Einheit/Wert prüfen",IF($J50="","Status fehlt","")))))))))))</f>
        <v/>
      </c>
    </row>
    <row r="51">
      <c r="A51" s="18" t="n"/>
      <c r="B51" s="21" t="n"/>
      <c r="C51" s="18" t="n"/>
      <c r="D51" s="18" t="n"/>
      <c r="E51" s="18" t="n"/>
      <c r="F51" s="22" t="n"/>
      <c r="G51" s="18" t="n"/>
      <c r="H51" s="23" t="n"/>
      <c r="I51" s="17">
        <f>IF(OR($F51="",$H51="",NOT(ISNUMBER($F51)),NOT(ISNUMBER($H51))),"",IFERROR($F51*$H51,""))</f>
        <v/>
      </c>
      <c r="J51" s="18" t="n"/>
      <c r="K51" s="15">
        <f>IF(COUNTA($A51:$H51,$J51)=0,"",IF($A51="","Vorgangs-ID fehlt",IF(COUNTIF($A$4:$A$103,$A51)&gt;1,"Vorgangs-ID doppelt",IF(OR($B51="",NOT(ISNUMBER($B51))),"Datum prüfen",IF($C51="","Objekt-ID fehlt",IF(COUNTIF(Objekte!$A$4:$A$103,$C51)=0,"Objekt-ID prüfen",IF(IFERROR(VLOOKUP($C51,Objekte!$A$4:$G$103,7,FALSE),"")&lt;&gt;"Aktiv","Objektstatus prüfen",IF(AND($D51&lt;&gt;"Erlös",$D51&lt;&gt;"Kosten"),"Art prüfen",IF($E51="","Bereich fehlt",IF(OR($F51="",$G51="",$H51="",NOT(ISNUMBER($F51)),NOT(ISNUMBER($H51)),$F51&lt;=0,$H51&lt;=0),"Menge/Einheit/Wert prüfen",IF($J51="","Status fehlt","")))))))))))</f>
        <v/>
      </c>
    </row>
    <row r="52">
      <c r="A52" s="18" t="n"/>
      <c r="B52" s="21" t="n"/>
      <c r="C52" s="18" t="n"/>
      <c r="D52" s="18" t="n"/>
      <c r="E52" s="18" t="n"/>
      <c r="F52" s="22" t="n"/>
      <c r="G52" s="18" t="n"/>
      <c r="H52" s="23" t="n"/>
      <c r="I52" s="14">
        <f>IF(OR($F52="",$H52="",NOT(ISNUMBER($F52)),NOT(ISNUMBER($H52))),"",IFERROR($F52*$H52,""))</f>
        <v/>
      </c>
      <c r="J52" s="18" t="n"/>
      <c r="K52" s="12">
        <f>IF(COUNTA($A52:$H52,$J52)=0,"",IF($A52="","Vorgangs-ID fehlt",IF(COUNTIF($A$4:$A$103,$A52)&gt;1,"Vorgangs-ID doppelt",IF(OR($B52="",NOT(ISNUMBER($B52))),"Datum prüfen",IF($C52="","Objekt-ID fehlt",IF(COUNTIF(Objekte!$A$4:$A$103,$C52)=0,"Objekt-ID prüfen",IF(IFERROR(VLOOKUP($C52,Objekte!$A$4:$G$103,7,FALSE),"")&lt;&gt;"Aktiv","Objektstatus prüfen",IF(AND($D52&lt;&gt;"Erlös",$D52&lt;&gt;"Kosten"),"Art prüfen",IF($E52="","Bereich fehlt",IF(OR($F52="",$G52="",$H52="",NOT(ISNUMBER($F52)),NOT(ISNUMBER($H52)),$F52&lt;=0,$H52&lt;=0),"Menge/Einheit/Wert prüfen",IF($J52="","Status fehlt","")))))))))))</f>
        <v/>
      </c>
    </row>
    <row r="53">
      <c r="A53" s="18" t="n"/>
      <c r="B53" s="21" t="n"/>
      <c r="C53" s="18" t="n"/>
      <c r="D53" s="18" t="n"/>
      <c r="E53" s="18" t="n"/>
      <c r="F53" s="22" t="n"/>
      <c r="G53" s="18" t="n"/>
      <c r="H53" s="23" t="n"/>
      <c r="I53" s="17">
        <f>IF(OR($F53="",$H53="",NOT(ISNUMBER($F53)),NOT(ISNUMBER($H53))),"",IFERROR($F53*$H53,""))</f>
        <v/>
      </c>
      <c r="J53" s="18" t="n"/>
      <c r="K53" s="15">
        <f>IF(COUNTA($A53:$H53,$J53)=0,"",IF($A53="","Vorgangs-ID fehlt",IF(COUNTIF($A$4:$A$103,$A53)&gt;1,"Vorgangs-ID doppelt",IF(OR($B53="",NOT(ISNUMBER($B53))),"Datum prüfen",IF($C53="","Objekt-ID fehlt",IF(COUNTIF(Objekte!$A$4:$A$103,$C53)=0,"Objekt-ID prüfen",IF(IFERROR(VLOOKUP($C53,Objekte!$A$4:$G$103,7,FALSE),"")&lt;&gt;"Aktiv","Objektstatus prüfen",IF(AND($D53&lt;&gt;"Erlös",$D53&lt;&gt;"Kosten"),"Art prüfen",IF($E53="","Bereich fehlt",IF(OR($F53="",$G53="",$H53="",NOT(ISNUMBER($F53)),NOT(ISNUMBER($H53)),$F53&lt;=0,$H53&lt;=0),"Menge/Einheit/Wert prüfen",IF($J53="","Status fehlt","")))))))))))</f>
        <v/>
      </c>
    </row>
    <row r="54">
      <c r="A54" s="18" t="n"/>
      <c r="B54" s="21" t="n"/>
      <c r="C54" s="18" t="n"/>
      <c r="D54" s="18" t="n"/>
      <c r="E54" s="18" t="n"/>
      <c r="F54" s="22" t="n"/>
      <c r="G54" s="18" t="n"/>
      <c r="H54" s="23" t="n"/>
      <c r="I54" s="14">
        <f>IF(OR($F54="",$H54="",NOT(ISNUMBER($F54)),NOT(ISNUMBER($H54))),"",IFERROR($F54*$H54,""))</f>
        <v/>
      </c>
      <c r="J54" s="18" t="n"/>
      <c r="K54" s="12">
        <f>IF(COUNTA($A54:$H54,$J54)=0,"",IF($A54="","Vorgangs-ID fehlt",IF(COUNTIF($A$4:$A$103,$A54)&gt;1,"Vorgangs-ID doppelt",IF(OR($B54="",NOT(ISNUMBER($B54))),"Datum prüfen",IF($C54="","Objekt-ID fehlt",IF(COUNTIF(Objekte!$A$4:$A$103,$C54)=0,"Objekt-ID prüfen",IF(IFERROR(VLOOKUP($C54,Objekte!$A$4:$G$103,7,FALSE),"")&lt;&gt;"Aktiv","Objektstatus prüfen",IF(AND($D54&lt;&gt;"Erlös",$D54&lt;&gt;"Kosten"),"Art prüfen",IF($E54="","Bereich fehlt",IF(OR($F54="",$G54="",$H54="",NOT(ISNUMBER($F54)),NOT(ISNUMBER($H54)),$F54&lt;=0,$H54&lt;=0),"Menge/Einheit/Wert prüfen",IF($J54="","Status fehlt","")))))))))))</f>
        <v/>
      </c>
    </row>
    <row r="55">
      <c r="A55" s="18" t="n"/>
      <c r="B55" s="21" t="n"/>
      <c r="C55" s="18" t="n"/>
      <c r="D55" s="18" t="n"/>
      <c r="E55" s="18" t="n"/>
      <c r="F55" s="22" t="n"/>
      <c r="G55" s="18" t="n"/>
      <c r="H55" s="23" t="n"/>
      <c r="I55" s="17">
        <f>IF(OR($F55="",$H55="",NOT(ISNUMBER($F55)),NOT(ISNUMBER($H55))),"",IFERROR($F55*$H55,""))</f>
        <v/>
      </c>
      <c r="J55" s="18" t="n"/>
      <c r="K55" s="15">
        <f>IF(COUNTA($A55:$H55,$J55)=0,"",IF($A55="","Vorgangs-ID fehlt",IF(COUNTIF($A$4:$A$103,$A55)&gt;1,"Vorgangs-ID doppelt",IF(OR($B55="",NOT(ISNUMBER($B55))),"Datum prüfen",IF($C55="","Objekt-ID fehlt",IF(COUNTIF(Objekte!$A$4:$A$103,$C55)=0,"Objekt-ID prüfen",IF(IFERROR(VLOOKUP($C55,Objekte!$A$4:$G$103,7,FALSE),"")&lt;&gt;"Aktiv","Objektstatus prüfen",IF(AND($D55&lt;&gt;"Erlös",$D55&lt;&gt;"Kosten"),"Art prüfen",IF($E55="","Bereich fehlt",IF(OR($F55="",$G55="",$H55="",NOT(ISNUMBER($F55)),NOT(ISNUMBER($H55)),$F55&lt;=0,$H55&lt;=0),"Menge/Einheit/Wert prüfen",IF($J55="","Status fehlt","")))))))))))</f>
        <v/>
      </c>
    </row>
    <row r="56">
      <c r="A56" s="18" t="n"/>
      <c r="B56" s="21" t="n"/>
      <c r="C56" s="18" t="n"/>
      <c r="D56" s="18" t="n"/>
      <c r="E56" s="18" t="n"/>
      <c r="F56" s="22" t="n"/>
      <c r="G56" s="18" t="n"/>
      <c r="H56" s="23" t="n"/>
      <c r="I56" s="14">
        <f>IF(OR($F56="",$H56="",NOT(ISNUMBER($F56)),NOT(ISNUMBER($H56))),"",IFERROR($F56*$H56,""))</f>
        <v/>
      </c>
      <c r="J56" s="18" t="n"/>
      <c r="K56" s="12">
        <f>IF(COUNTA($A56:$H56,$J56)=0,"",IF($A56="","Vorgangs-ID fehlt",IF(COUNTIF($A$4:$A$103,$A56)&gt;1,"Vorgangs-ID doppelt",IF(OR($B56="",NOT(ISNUMBER($B56))),"Datum prüfen",IF($C56="","Objekt-ID fehlt",IF(COUNTIF(Objekte!$A$4:$A$103,$C56)=0,"Objekt-ID prüfen",IF(IFERROR(VLOOKUP($C56,Objekte!$A$4:$G$103,7,FALSE),"")&lt;&gt;"Aktiv","Objektstatus prüfen",IF(AND($D56&lt;&gt;"Erlös",$D56&lt;&gt;"Kosten"),"Art prüfen",IF($E56="","Bereich fehlt",IF(OR($F56="",$G56="",$H56="",NOT(ISNUMBER($F56)),NOT(ISNUMBER($H56)),$F56&lt;=0,$H56&lt;=0),"Menge/Einheit/Wert prüfen",IF($J56="","Status fehlt","")))))))))))</f>
        <v/>
      </c>
    </row>
    <row r="57">
      <c r="A57" s="18" t="n"/>
      <c r="B57" s="21" t="n"/>
      <c r="C57" s="18" t="n"/>
      <c r="D57" s="18" t="n"/>
      <c r="E57" s="18" t="n"/>
      <c r="F57" s="22" t="n"/>
      <c r="G57" s="18" t="n"/>
      <c r="H57" s="23" t="n"/>
      <c r="I57" s="17">
        <f>IF(OR($F57="",$H57="",NOT(ISNUMBER($F57)),NOT(ISNUMBER($H57))),"",IFERROR($F57*$H57,""))</f>
        <v/>
      </c>
      <c r="J57" s="18" t="n"/>
      <c r="K57" s="15">
        <f>IF(COUNTA($A57:$H57,$J57)=0,"",IF($A57="","Vorgangs-ID fehlt",IF(COUNTIF($A$4:$A$103,$A57)&gt;1,"Vorgangs-ID doppelt",IF(OR($B57="",NOT(ISNUMBER($B57))),"Datum prüfen",IF($C57="","Objekt-ID fehlt",IF(COUNTIF(Objekte!$A$4:$A$103,$C57)=0,"Objekt-ID prüfen",IF(IFERROR(VLOOKUP($C57,Objekte!$A$4:$G$103,7,FALSE),"")&lt;&gt;"Aktiv","Objektstatus prüfen",IF(AND($D57&lt;&gt;"Erlös",$D57&lt;&gt;"Kosten"),"Art prüfen",IF($E57="","Bereich fehlt",IF(OR($F57="",$G57="",$H57="",NOT(ISNUMBER($F57)),NOT(ISNUMBER($H57)),$F57&lt;=0,$H57&lt;=0),"Menge/Einheit/Wert prüfen",IF($J57="","Status fehlt","")))))))))))</f>
        <v/>
      </c>
    </row>
    <row r="58">
      <c r="A58" s="18" t="n"/>
      <c r="B58" s="21" t="n"/>
      <c r="C58" s="18" t="n"/>
      <c r="D58" s="18" t="n"/>
      <c r="E58" s="18" t="n"/>
      <c r="F58" s="22" t="n"/>
      <c r="G58" s="18" t="n"/>
      <c r="H58" s="23" t="n"/>
      <c r="I58" s="14">
        <f>IF(OR($F58="",$H58="",NOT(ISNUMBER($F58)),NOT(ISNUMBER($H58))),"",IFERROR($F58*$H58,""))</f>
        <v/>
      </c>
      <c r="J58" s="18" t="n"/>
      <c r="K58" s="12">
        <f>IF(COUNTA($A58:$H58,$J58)=0,"",IF($A58="","Vorgangs-ID fehlt",IF(COUNTIF($A$4:$A$103,$A58)&gt;1,"Vorgangs-ID doppelt",IF(OR($B58="",NOT(ISNUMBER($B58))),"Datum prüfen",IF($C58="","Objekt-ID fehlt",IF(COUNTIF(Objekte!$A$4:$A$103,$C58)=0,"Objekt-ID prüfen",IF(IFERROR(VLOOKUP($C58,Objekte!$A$4:$G$103,7,FALSE),"")&lt;&gt;"Aktiv","Objektstatus prüfen",IF(AND($D58&lt;&gt;"Erlös",$D58&lt;&gt;"Kosten"),"Art prüfen",IF($E58="","Bereich fehlt",IF(OR($F58="",$G58="",$H58="",NOT(ISNUMBER($F58)),NOT(ISNUMBER($H58)),$F58&lt;=0,$H58&lt;=0),"Menge/Einheit/Wert prüfen",IF($J58="","Status fehlt","")))))))))))</f>
        <v/>
      </c>
    </row>
    <row r="59">
      <c r="A59" s="18" t="n"/>
      <c r="B59" s="21" t="n"/>
      <c r="C59" s="18" t="n"/>
      <c r="D59" s="18" t="n"/>
      <c r="E59" s="18" t="n"/>
      <c r="F59" s="22" t="n"/>
      <c r="G59" s="18" t="n"/>
      <c r="H59" s="23" t="n"/>
      <c r="I59" s="17">
        <f>IF(OR($F59="",$H59="",NOT(ISNUMBER($F59)),NOT(ISNUMBER($H59))),"",IFERROR($F59*$H59,""))</f>
        <v/>
      </c>
      <c r="J59" s="18" t="n"/>
      <c r="K59" s="15">
        <f>IF(COUNTA($A59:$H59,$J59)=0,"",IF($A59="","Vorgangs-ID fehlt",IF(COUNTIF($A$4:$A$103,$A59)&gt;1,"Vorgangs-ID doppelt",IF(OR($B59="",NOT(ISNUMBER($B59))),"Datum prüfen",IF($C59="","Objekt-ID fehlt",IF(COUNTIF(Objekte!$A$4:$A$103,$C59)=0,"Objekt-ID prüfen",IF(IFERROR(VLOOKUP($C59,Objekte!$A$4:$G$103,7,FALSE),"")&lt;&gt;"Aktiv","Objektstatus prüfen",IF(AND($D59&lt;&gt;"Erlös",$D59&lt;&gt;"Kosten"),"Art prüfen",IF($E59="","Bereich fehlt",IF(OR($F59="",$G59="",$H59="",NOT(ISNUMBER($F59)),NOT(ISNUMBER($H59)),$F59&lt;=0,$H59&lt;=0),"Menge/Einheit/Wert prüfen",IF($J59="","Status fehlt","")))))))))))</f>
        <v/>
      </c>
    </row>
    <row r="60">
      <c r="A60" s="18" t="n"/>
      <c r="B60" s="21" t="n"/>
      <c r="C60" s="18" t="n"/>
      <c r="D60" s="18" t="n"/>
      <c r="E60" s="18" t="n"/>
      <c r="F60" s="22" t="n"/>
      <c r="G60" s="18" t="n"/>
      <c r="H60" s="23" t="n"/>
      <c r="I60" s="14">
        <f>IF(OR($F60="",$H60="",NOT(ISNUMBER($F60)),NOT(ISNUMBER($H60))),"",IFERROR($F60*$H60,""))</f>
        <v/>
      </c>
      <c r="J60" s="18" t="n"/>
      <c r="K60" s="12">
        <f>IF(COUNTA($A60:$H60,$J60)=0,"",IF($A60="","Vorgangs-ID fehlt",IF(COUNTIF($A$4:$A$103,$A60)&gt;1,"Vorgangs-ID doppelt",IF(OR($B60="",NOT(ISNUMBER($B60))),"Datum prüfen",IF($C60="","Objekt-ID fehlt",IF(COUNTIF(Objekte!$A$4:$A$103,$C60)=0,"Objekt-ID prüfen",IF(IFERROR(VLOOKUP($C60,Objekte!$A$4:$G$103,7,FALSE),"")&lt;&gt;"Aktiv","Objektstatus prüfen",IF(AND($D60&lt;&gt;"Erlös",$D60&lt;&gt;"Kosten"),"Art prüfen",IF($E60="","Bereich fehlt",IF(OR($F60="",$G60="",$H60="",NOT(ISNUMBER($F60)),NOT(ISNUMBER($H60)),$F60&lt;=0,$H60&lt;=0),"Menge/Einheit/Wert prüfen",IF($J60="","Status fehlt","")))))))))))</f>
        <v/>
      </c>
    </row>
    <row r="61">
      <c r="A61" s="18" t="n"/>
      <c r="B61" s="21" t="n"/>
      <c r="C61" s="18" t="n"/>
      <c r="D61" s="18" t="n"/>
      <c r="E61" s="18" t="n"/>
      <c r="F61" s="22" t="n"/>
      <c r="G61" s="18" t="n"/>
      <c r="H61" s="23" t="n"/>
      <c r="I61" s="17">
        <f>IF(OR($F61="",$H61="",NOT(ISNUMBER($F61)),NOT(ISNUMBER($H61))),"",IFERROR($F61*$H61,""))</f>
        <v/>
      </c>
      <c r="J61" s="18" t="n"/>
      <c r="K61" s="15">
        <f>IF(COUNTA($A61:$H61,$J61)=0,"",IF($A61="","Vorgangs-ID fehlt",IF(COUNTIF($A$4:$A$103,$A61)&gt;1,"Vorgangs-ID doppelt",IF(OR($B61="",NOT(ISNUMBER($B61))),"Datum prüfen",IF($C61="","Objekt-ID fehlt",IF(COUNTIF(Objekte!$A$4:$A$103,$C61)=0,"Objekt-ID prüfen",IF(IFERROR(VLOOKUP($C61,Objekte!$A$4:$G$103,7,FALSE),"")&lt;&gt;"Aktiv","Objektstatus prüfen",IF(AND($D61&lt;&gt;"Erlös",$D61&lt;&gt;"Kosten"),"Art prüfen",IF($E61="","Bereich fehlt",IF(OR($F61="",$G61="",$H61="",NOT(ISNUMBER($F61)),NOT(ISNUMBER($H61)),$F61&lt;=0,$H61&lt;=0),"Menge/Einheit/Wert prüfen",IF($J61="","Status fehlt","")))))))))))</f>
        <v/>
      </c>
    </row>
    <row r="62">
      <c r="A62" s="18" t="n"/>
      <c r="B62" s="21" t="n"/>
      <c r="C62" s="18" t="n"/>
      <c r="D62" s="18" t="n"/>
      <c r="E62" s="18" t="n"/>
      <c r="F62" s="22" t="n"/>
      <c r="G62" s="18" t="n"/>
      <c r="H62" s="23" t="n"/>
      <c r="I62" s="14">
        <f>IF(OR($F62="",$H62="",NOT(ISNUMBER($F62)),NOT(ISNUMBER($H62))),"",IFERROR($F62*$H62,""))</f>
        <v/>
      </c>
      <c r="J62" s="18" t="n"/>
      <c r="K62" s="12">
        <f>IF(COUNTA($A62:$H62,$J62)=0,"",IF($A62="","Vorgangs-ID fehlt",IF(COUNTIF($A$4:$A$103,$A62)&gt;1,"Vorgangs-ID doppelt",IF(OR($B62="",NOT(ISNUMBER($B62))),"Datum prüfen",IF($C62="","Objekt-ID fehlt",IF(COUNTIF(Objekte!$A$4:$A$103,$C62)=0,"Objekt-ID prüfen",IF(IFERROR(VLOOKUP($C62,Objekte!$A$4:$G$103,7,FALSE),"")&lt;&gt;"Aktiv","Objektstatus prüfen",IF(AND($D62&lt;&gt;"Erlös",$D62&lt;&gt;"Kosten"),"Art prüfen",IF($E62="","Bereich fehlt",IF(OR($F62="",$G62="",$H62="",NOT(ISNUMBER($F62)),NOT(ISNUMBER($H62)),$F62&lt;=0,$H62&lt;=0),"Menge/Einheit/Wert prüfen",IF($J62="","Status fehlt","")))))))))))</f>
        <v/>
      </c>
    </row>
    <row r="63">
      <c r="A63" s="18" t="n"/>
      <c r="B63" s="21" t="n"/>
      <c r="C63" s="18" t="n"/>
      <c r="D63" s="18" t="n"/>
      <c r="E63" s="18" t="n"/>
      <c r="F63" s="22" t="n"/>
      <c r="G63" s="18" t="n"/>
      <c r="H63" s="23" t="n"/>
      <c r="I63" s="17">
        <f>IF(OR($F63="",$H63="",NOT(ISNUMBER($F63)),NOT(ISNUMBER($H63))),"",IFERROR($F63*$H63,""))</f>
        <v/>
      </c>
      <c r="J63" s="18" t="n"/>
      <c r="K63" s="15">
        <f>IF(COUNTA($A63:$H63,$J63)=0,"",IF($A63="","Vorgangs-ID fehlt",IF(COUNTIF($A$4:$A$103,$A63)&gt;1,"Vorgangs-ID doppelt",IF(OR($B63="",NOT(ISNUMBER($B63))),"Datum prüfen",IF($C63="","Objekt-ID fehlt",IF(COUNTIF(Objekte!$A$4:$A$103,$C63)=0,"Objekt-ID prüfen",IF(IFERROR(VLOOKUP($C63,Objekte!$A$4:$G$103,7,FALSE),"")&lt;&gt;"Aktiv","Objektstatus prüfen",IF(AND($D63&lt;&gt;"Erlös",$D63&lt;&gt;"Kosten"),"Art prüfen",IF($E63="","Bereich fehlt",IF(OR($F63="",$G63="",$H63="",NOT(ISNUMBER($F63)),NOT(ISNUMBER($H63)),$F63&lt;=0,$H63&lt;=0),"Menge/Einheit/Wert prüfen",IF($J63="","Status fehlt","")))))))))))</f>
        <v/>
      </c>
    </row>
    <row r="64">
      <c r="A64" s="18" t="n"/>
      <c r="B64" s="21" t="n"/>
      <c r="C64" s="18" t="n"/>
      <c r="D64" s="18" t="n"/>
      <c r="E64" s="18" t="n"/>
      <c r="F64" s="22" t="n"/>
      <c r="G64" s="18" t="n"/>
      <c r="H64" s="23" t="n"/>
      <c r="I64" s="14">
        <f>IF(OR($F64="",$H64="",NOT(ISNUMBER($F64)),NOT(ISNUMBER($H64))),"",IFERROR($F64*$H64,""))</f>
        <v/>
      </c>
      <c r="J64" s="18" t="n"/>
      <c r="K64" s="12">
        <f>IF(COUNTA($A64:$H64,$J64)=0,"",IF($A64="","Vorgangs-ID fehlt",IF(COUNTIF($A$4:$A$103,$A64)&gt;1,"Vorgangs-ID doppelt",IF(OR($B64="",NOT(ISNUMBER($B64))),"Datum prüfen",IF($C64="","Objekt-ID fehlt",IF(COUNTIF(Objekte!$A$4:$A$103,$C64)=0,"Objekt-ID prüfen",IF(IFERROR(VLOOKUP($C64,Objekte!$A$4:$G$103,7,FALSE),"")&lt;&gt;"Aktiv","Objektstatus prüfen",IF(AND($D64&lt;&gt;"Erlös",$D64&lt;&gt;"Kosten"),"Art prüfen",IF($E64="","Bereich fehlt",IF(OR($F64="",$G64="",$H64="",NOT(ISNUMBER($F64)),NOT(ISNUMBER($H64)),$F64&lt;=0,$H64&lt;=0),"Menge/Einheit/Wert prüfen",IF($J64="","Status fehlt","")))))))))))</f>
        <v/>
      </c>
    </row>
    <row r="65">
      <c r="A65" s="18" t="n"/>
      <c r="B65" s="21" t="n"/>
      <c r="C65" s="18" t="n"/>
      <c r="D65" s="18" t="n"/>
      <c r="E65" s="18" t="n"/>
      <c r="F65" s="22" t="n"/>
      <c r="G65" s="18" t="n"/>
      <c r="H65" s="23" t="n"/>
      <c r="I65" s="17">
        <f>IF(OR($F65="",$H65="",NOT(ISNUMBER($F65)),NOT(ISNUMBER($H65))),"",IFERROR($F65*$H65,""))</f>
        <v/>
      </c>
      <c r="J65" s="18" t="n"/>
      <c r="K65" s="15">
        <f>IF(COUNTA($A65:$H65,$J65)=0,"",IF($A65="","Vorgangs-ID fehlt",IF(COUNTIF($A$4:$A$103,$A65)&gt;1,"Vorgangs-ID doppelt",IF(OR($B65="",NOT(ISNUMBER($B65))),"Datum prüfen",IF($C65="","Objekt-ID fehlt",IF(COUNTIF(Objekte!$A$4:$A$103,$C65)=0,"Objekt-ID prüfen",IF(IFERROR(VLOOKUP($C65,Objekte!$A$4:$G$103,7,FALSE),"")&lt;&gt;"Aktiv","Objektstatus prüfen",IF(AND($D65&lt;&gt;"Erlös",$D65&lt;&gt;"Kosten"),"Art prüfen",IF($E65="","Bereich fehlt",IF(OR($F65="",$G65="",$H65="",NOT(ISNUMBER($F65)),NOT(ISNUMBER($H65)),$F65&lt;=0,$H65&lt;=0),"Menge/Einheit/Wert prüfen",IF($J65="","Status fehlt","")))))))))))</f>
        <v/>
      </c>
    </row>
    <row r="66">
      <c r="A66" s="18" t="n"/>
      <c r="B66" s="21" t="n"/>
      <c r="C66" s="18" t="n"/>
      <c r="D66" s="18" t="n"/>
      <c r="E66" s="18" t="n"/>
      <c r="F66" s="22" t="n"/>
      <c r="G66" s="18" t="n"/>
      <c r="H66" s="23" t="n"/>
      <c r="I66" s="14">
        <f>IF(OR($F66="",$H66="",NOT(ISNUMBER($F66)),NOT(ISNUMBER($H66))),"",IFERROR($F66*$H66,""))</f>
        <v/>
      </c>
      <c r="J66" s="18" t="n"/>
      <c r="K66" s="12">
        <f>IF(COUNTA($A66:$H66,$J66)=0,"",IF($A66="","Vorgangs-ID fehlt",IF(COUNTIF($A$4:$A$103,$A66)&gt;1,"Vorgangs-ID doppelt",IF(OR($B66="",NOT(ISNUMBER($B66))),"Datum prüfen",IF($C66="","Objekt-ID fehlt",IF(COUNTIF(Objekte!$A$4:$A$103,$C66)=0,"Objekt-ID prüfen",IF(IFERROR(VLOOKUP($C66,Objekte!$A$4:$G$103,7,FALSE),"")&lt;&gt;"Aktiv","Objektstatus prüfen",IF(AND($D66&lt;&gt;"Erlös",$D66&lt;&gt;"Kosten"),"Art prüfen",IF($E66="","Bereich fehlt",IF(OR($F66="",$G66="",$H66="",NOT(ISNUMBER($F66)),NOT(ISNUMBER($H66)),$F66&lt;=0,$H66&lt;=0),"Menge/Einheit/Wert prüfen",IF($J66="","Status fehlt","")))))))))))</f>
        <v/>
      </c>
    </row>
    <row r="67">
      <c r="A67" s="18" t="n"/>
      <c r="B67" s="21" t="n"/>
      <c r="C67" s="18" t="n"/>
      <c r="D67" s="18" t="n"/>
      <c r="E67" s="18" t="n"/>
      <c r="F67" s="22" t="n"/>
      <c r="G67" s="18" t="n"/>
      <c r="H67" s="23" t="n"/>
      <c r="I67" s="17">
        <f>IF(OR($F67="",$H67="",NOT(ISNUMBER($F67)),NOT(ISNUMBER($H67))),"",IFERROR($F67*$H67,""))</f>
        <v/>
      </c>
      <c r="J67" s="18" t="n"/>
      <c r="K67" s="15">
        <f>IF(COUNTA($A67:$H67,$J67)=0,"",IF($A67="","Vorgangs-ID fehlt",IF(COUNTIF($A$4:$A$103,$A67)&gt;1,"Vorgangs-ID doppelt",IF(OR($B67="",NOT(ISNUMBER($B67))),"Datum prüfen",IF($C67="","Objekt-ID fehlt",IF(COUNTIF(Objekte!$A$4:$A$103,$C67)=0,"Objekt-ID prüfen",IF(IFERROR(VLOOKUP($C67,Objekte!$A$4:$G$103,7,FALSE),"")&lt;&gt;"Aktiv","Objektstatus prüfen",IF(AND($D67&lt;&gt;"Erlös",$D67&lt;&gt;"Kosten"),"Art prüfen",IF($E67="","Bereich fehlt",IF(OR($F67="",$G67="",$H67="",NOT(ISNUMBER($F67)),NOT(ISNUMBER($H67)),$F67&lt;=0,$H67&lt;=0),"Menge/Einheit/Wert prüfen",IF($J67="","Status fehlt","")))))))))))</f>
        <v/>
      </c>
    </row>
    <row r="68">
      <c r="A68" s="18" t="n"/>
      <c r="B68" s="21" t="n"/>
      <c r="C68" s="18" t="n"/>
      <c r="D68" s="18" t="n"/>
      <c r="E68" s="18" t="n"/>
      <c r="F68" s="22" t="n"/>
      <c r="G68" s="18" t="n"/>
      <c r="H68" s="23" t="n"/>
      <c r="I68" s="14">
        <f>IF(OR($F68="",$H68="",NOT(ISNUMBER($F68)),NOT(ISNUMBER($H68))),"",IFERROR($F68*$H68,""))</f>
        <v/>
      </c>
      <c r="J68" s="18" t="n"/>
      <c r="K68" s="12">
        <f>IF(COUNTA($A68:$H68,$J68)=0,"",IF($A68="","Vorgangs-ID fehlt",IF(COUNTIF($A$4:$A$103,$A68)&gt;1,"Vorgangs-ID doppelt",IF(OR($B68="",NOT(ISNUMBER($B68))),"Datum prüfen",IF($C68="","Objekt-ID fehlt",IF(COUNTIF(Objekte!$A$4:$A$103,$C68)=0,"Objekt-ID prüfen",IF(IFERROR(VLOOKUP($C68,Objekte!$A$4:$G$103,7,FALSE),"")&lt;&gt;"Aktiv","Objektstatus prüfen",IF(AND($D68&lt;&gt;"Erlös",$D68&lt;&gt;"Kosten"),"Art prüfen",IF($E68="","Bereich fehlt",IF(OR($F68="",$G68="",$H68="",NOT(ISNUMBER($F68)),NOT(ISNUMBER($H68)),$F68&lt;=0,$H68&lt;=0),"Menge/Einheit/Wert prüfen",IF($J68="","Status fehlt","")))))))))))</f>
        <v/>
      </c>
    </row>
    <row r="69">
      <c r="A69" s="18" t="n"/>
      <c r="B69" s="21" t="n"/>
      <c r="C69" s="18" t="n"/>
      <c r="D69" s="18" t="n"/>
      <c r="E69" s="18" t="n"/>
      <c r="F69" s="22" t="n"/>
      <c r="G69" s="18" t="n"/>
      <c r="H69" s="23" t="n"/>
      <c r="I69" s="17">
        <f>IF(OR($F69="",$H69="",NOT(ISNUMBER($F69)),NOT(ISNUMBER($H69))),"",IFERROR($F69*$H69,""))</f>
        <v/>
      </c>
      <c r="J69" s="18" t="n"/>
      <c r="K69" s="15">
        <f>IF(COUNTA($A69:$H69,$J69)=0,"",IF($A69="","Vorgangs-ID fehlt",IF(COUNTIF($A$4:$A$103,$A69)&gt;1,"Vorgangs-ID doppelt",IF(OR($B69="",NOT(ISNUMBER($B69))),"Datum prüfen",IF($C69="","Objekt-ID fehlt",IF(COUNTIF(Objekte!$A$4:$A$103,$C69)=0,"Objekt-ID prüfen",IF(IFERROR(VLOOKUP($C69,Objekte!$A$4:$G$103,7,FALSE),"")&lt;&gt;"Aktiv","Objektstatus prüfen",IF(AND($D69&lt;&gt;"Erlös",$D69&lt;&gt;"Kosten"),"Art prüfen",IF($E69="","Bereich fehlt",IF(OR($F69="",$G69="",$H69="",NOT(ISNUMBER($F69)),NOT(ISNUMBER($H69)),$F69&lt;=0,$H69&lt;=0),"Menge/Einheit/Wert prüfen",IF($J69="","Status fehlt","")))))))))))</f>
        <v/>
      </c>
    </row>
    <row r="70">
      <c r="A70" s="18" t="n"/>
      <c r="B70" s="21" t="n"/>
      <c r="C70" s="18" t="n"/>
      <c r="D70" s="18" t="n"/>
      <c r="E70" s="18" t="n"/>
      <c r="F70" s="22" t="n"/>
      <c r="G70" s="18" t="n"/>
      <c r="H70" s="23" t="n"/>
      <c r="I70" s="14">
        <f>IF(OR($F70="",$H70="",NOT(ISNUMBER($F70)),NOT(ISNUMBER($H70))),"",IFERROR($F70*$H70,""))</f>
        <v/>
      </c>
      <c r="J70" s="18" t="n"/>
      <c r="K70" s="12">
        <f>IF(COUNTA($A70:$H70,$J70)=0,"",IF($A70="","Vorgangs-ID fehlt",IF(COUNTIF($A$4:$A$103,$A70)&gt;1,"Vorgangs-ID doppelt",IF(OR($B70="",NOT(ISNUMBER($B70))),"Datum prüfen",IF($C70="","Objekt-ID fehlt",IF(COUNTIF(Objekte!$A$4:$A$103,$C70)=0,"Objekt-ID prüfen",IF(IFERROR(VLOOKUP($C70,Objekte!$A$4:$G$103,7,FALSE),"")&lt;&gt;"Aktiv","Objektstatus prüfen",IF(AND($D70&lt;&gt;"Erlös",$D70&lt;&gt;"Kosten"),"Art prüfen",IF($E70="","Bereich fehlt",IF(OR($F70="",$G70="",$H70="",NOT(ISNUMBER($F70)),NOT(ISNUMBER($H70)),$F70&lt;=0,$H70&lt;=0),"Menge/Einheit/Wert prüfen",IF($J70="","Status fehlt","")))))))))))</f>
        <v/>
      </c>
    </row>
    <row r="71">
      <c r="A71" s="18" t="n"/>
      <c r="B71" s="21" t="n"/>
      <c r="C71" s="18" t="n"/>
      <c r="D71" s="18" t="n"/>
      <c r="E71" s="18" t="n"/>
      <c r="F71" s="22" t="n"/>
      <c r="G71" s="18" t="n"/>
      <c r="H71" s="23" t="n"/>
      <c r="I71" s="17">
        <f>IF(OR($F71="",$H71="",NOT(ISNUMBER($F71)),NOT(ISNUMBER($H71))),"",IFERROR($F71*$H71,""))</f>
        <v/>
      </c>
      <c r="J71" s="18" t="n"/>
      <c r="K71" s="15">
        <f>IF(COUNTA($A71:$H71,$J71)=0,"",IF($A71="","Vorgangs-ID fehlt",IF(COUNTIF($A$4:$A$103,$A71)&gt;1,"Vorgangs-ID doppelt",IF(OR($B71="",NOT(ISNUMBER($B71))),"Datum prüfen",IF($C71="","Objekt-ID fehlt",IF(COUNTIF(Objekte!$A$4:$A$103,$C71)=0,"Objekt-ID prüfen",IF(IFERROR(VLOOKUP($C71,Objekte!$A$4:$G$103,7,FALSE),"")&lt;&gt;"Aktiv","Objektstatus prüfen",IF(AND($D71&lt;&gt;"Erlös",$D71&lt;&gt;"Kosten"),"Art prüfen",IF($E71="","Bereich fehlt",IF(OR($F71="",$G71="",$H71="",NOT(ISNUMBER($F71)),NOT(ISNUMBER($H71)),$F71&lt;=0,$H71&lt;=0),"Menge/Einheit/Wert prüfen",IF($J71="","Status fehlt","")))))))))))</f>
        <v/>
      </c>
    </row>
    <row r="72">
      <c r="A72" s="18" t="n"/>
      <c r="B72" s="21" t="n"/>
      <c r="C72" s="18" t="n"/>
      <c r="D72" s="18" t="n"/>
      <c r="E72" s="18" t="n"/>
      <c r="F72" s="22" t="n"/>
      <c r="G72" s="18" t="n"/>
      <c r="H72" s="23" t="n"/>
      <c r="I72" s="14">
        <f>IF(OR($F72="",$H72="",NOT(ISNUMBER($F72)),NOT(ISNUMBER($H72))),"",IFERROR($F72*$H72,""))</f>
        <v/>
      </c>
      <c r="J72" s="18" t="n"/>
      <c r="K72" s="12">
        <f>IF(COUNTA($A72:$H72,$J72)=0,"",IF($A72="","Vorgangs-ID fehlt",IF(COUNTIF($A$4:$A$103,$A72)&gt;1,"Vorgangs-ID doppelt",IF(OR($B72="",NOT(ISNUMBER($B72))),"Datum prüfen",IF($C72="","Objekt-ID fehlt",IF(COUNTIF(Objekte!$A$4:$A$103,$C72)=0,"Objekt-ID prüfen",IF(IFERROR(VLOOKUP($C72,Objekte!$A$4:$G$103,7,FALSE),"")&lt;&gt;"Aktiv","Objektstatus prüfen",IF(AND($D72&lt;&gt;"Erlös",$D72&lt;&gt;"Kosten"),"Art prüfen",IF($E72="","Bereich fehlt",IF(OR($F72="",$G72="",$H72="",NOT(ISNUMBER($F72)),NOT(ISNUMBER($H72)),$F72&lt;=0,$H72&lt;=0),"Menge/Einheit/Wert prüfen",IF($J72="","Status fehlt","")))))))))))</f>
        <v/>
      </c>
    </row>
    <row r="73">
      <c r="A73" s="18" t="n"/>
      <c r="B73" s="21" t="n"/>
      <c r="C73" s="18" t="n"/>
      <c r="D73" s="18" t="n"/>
      <c r="E73" s="18" t="n"/>
      <c r="F73" s="22" t="n"/>
      <c r="G73" s="18" t="n"/>
      <c r="H73" s="23" t="n"/>
      <c r="I73" s="17">
        <f>IF(OR($F73="",$H73="",NOT(ISNUMBER($F73)),NOT(ISNUMBER($H73))),"",IFERROR($F73*$H73,""))</f>
        <v/>
      </c>
      <c r="J73" s="18" t="n"/>
      <c r="K73" s="15">
        <f>IF(COUNTA($A73:$H73,$J73)=0,"",IF($A73="","Vorgangs-ID fehlt",IF(COUNTIF($A$4:$A$103,$A73)&gt;1,"Vorgangs-ID doppelt",IF(OR($B73="",NOT(ISNUMBER($B73))),"Datum prüfen",IF($C73="","Objekt-ID fehlt",IF(COUNTIF(Objekte!$A$4:$A$103,$C73)=0,"Objekt-ID prüfen",IF(IFERROR(VLOOKUP($C73,Objekte!$A$4:$G$103,7,FALSE),"")&lt;&gt;"Aktiv","Objektstatus prüfen",IF(AND($D73&lt;&gt;"Erlös",$D73&lt;&gt;"Kosten"),"Art prüfen",IF($E73="","Bereich fehlt",IF(OR($F73="",$G73="",$H73="",NOT(ISNUMBER($F73)),NOT(ISNUMBER($H73)),$F73&lt;=0,$H73&lt;=0),"Menge/Einheit/Wert prüfen",IF($J73="","Status fehlt","")))))))))))</f>
        <v/>
      </c>
    </row>
    <row r="74">
      <c r="A74" s="18" t="n"/>
      <c r="B74" s="21" t="n"/>
      <c r="C74" s="18" t="n"/>
      <c r="D74" s="18" t="n"/>
      <c r="E74" s="18" t="n"/>
      <c r="F74" s="22" t="n"/>
      <c r="G74" s="18" t="n"/>
      <c r="H74" s="23" t="n"/>
      <c r="I74" s="14">
        <f>IF(OR($F74="",$H74="",NOT(ISNUMBER($F74)),NOT(ISNUMBER($H74))),"",IFERROR($F74*$H74,""))</f>
        <v/>
      </c>
      <c r="J74" s="18" t="n"/>
      <c r="K74" s="12">
        <f>IF(COUNTA($A74:$H74,$J74)=0,"",IF($A74="","Vorgangs-ID fehlt",IF(COUNTIF($A$4:$A$103,$A74)&gt;1,"Vorgangs-ID doppelt",IF(OR($B74="",NOT(ISNUMBER($B74))),"Datum prüfen",IF($C74="","Objekt-ID fehlt",IF(COUNTIF(Objekte!$A$4:$A$103,$C74)=0,"Objekt-ID prüfen",IF(IFERROR(VLOOKUP($C74,Objekte!$A$4:$G$103,7,FALSE),"")&lt;&gt;"Aktiv","Objektstatus prüfen",IF(AND($D74&lt;&gt;"Erlös",$D74&lt;&gt;"Kosten"),"Art prüfen",IF($E74="","Bereich fehlt",IF(OR($F74="",$G74="",$H74="",NOT(ISNUMBER($F74)),NOT(ISNUMBER($H74)),$F74&lt;=0,$H74&lt;=0),"Menge/Einheit/Wert prüfen",IF($J74="","Status fehlt","")))))))))))</f>
        <v/>
      </c>
    </row>
    <row r="75">
      <c r="A75" s="18" t="n"/>
      <c r="B75" s="21" t="n"/>
      <c r="C75" s="18" t="n"/>
      <c r="D75" s="18" t="n"/>
      <c r="E75" s="18" t="n"/>
      <c r="F75" s="22" t="n"/>
      <c r="G75" s="18" t="n"/>
      <c r="H75" s="23" t="n"/>
      <c r="I75" s="17">
        <f>IF(OR($F75="",$H75="",NOT(ISNUMBER($F75)),NOT(ISNUMBER($H75))),"",IFERROR($F75*$H75,""))</f>
        <v/>
      </c>
      <c r="J75" s="18" t="n"/>
      <c r="K75" s="15">
        <f>IF(COUNTA($A75:$H75,$J75)=0,"",IF($A75="","Vorgangs-ID fehlt",IF(COUNTIF($A$4:$A$103,$A75)&gt;1,"Vorgangs-ID doppelt",IF(OR($B75="",NOT(ISNUMBER($B75))),"Datum prüfen",IF($C75="","Objekt-ID fehlt",IF(COUNTIF(Objekte!$A$4:$A$103,$C75)=0,"Objekt-ID prüfen",IF(IFERROR(VLOOKUP($C75,Objekte!$A$4:$G$103,7,FALSE),"")&lt;&gt;"Aktiv","Objektstatus prüfen",IF(AND($D75&lt;&gt;"Erlös",$D75&lt;&gt;"Kosten"),"Art prüfen",IF($E75="","Bereich fehlt",IF(OR($F75="",$G75="",$H75="",NOT(ISNUMBER($F75)),NOT(ISNUMBER($H75)),$F75&lt;=0,$H75&lt;=0),"Menge/Einheit/Wert prüfen",IF($J75="","Status fehlt","")))))))))))</f>
        <v/>
      </c>
    </row>
    <row r="76">
      <c r="A76" s="18" t="n"/>
      <c r="B76" s="21" t="n"/>
      <c r="C76" s="18" t="n"/>
      <c r="D76" s="18" t="n"/>
      <c r="E76" s="18" t="n"/>
      <c r="F76" s="22" t="n"/>
      <c r="G76" s="18" t="n"/>
      <c r="H76" s="23" t="n"/>
      <c r="I76" s="14">
        <f>IF(OR($F76="",$H76="",NOT(ISNUMBER($F76)),NOT(ISNUMBER($H76))),"",IFERROR($F76*$H76,""))</f>
        <v/>
      </c>
      <c r="J76" s="18" t="n"/>
      <c r="K76" s="12">
        <f>IF(COUNTA($A76:$H76,$J76)=0,"",IF($A76="","Vorgangs-ID fehlt",IF(COUNTIF($A$4:$A$103,$A76)&gt;1,"Vorgangs-ID doppelt",IF(OR($B76="",NOT(ISNUMBER($B76))),"Datum prüfen",IF($C76="","Objekt-ID fehlt",IF(COUNTIF(Objekte!$A$4:$A$103,$C76)=0,"Objekt-ID prüfen",IF(IFERROR(VLOOKUP($C76,Objekte!$A$4:$G$103,7,FALSE),"")&lt;&gt;"Aktiv","Objektstatus prüfen",IF(AND($D76&lt;&gt;"Erlös",$D76&lt;&gt;"Kosten"),"Art prüfen",IF($E76="","Bereich fehlt",IF(OR($F76="",$G76="",$H76="",NOT(ISNUMBER($F76)),NOT(ISNUMBER($H76)),$F76&lt;=0,$H76&lt;=0),"Menge/Einheit/Wert prüfen",IF($J76="","Status fehlt","")))))))))))</f>
        <v/>
      </c>
    </row>
    <row r="77">
      <c r="A77" s="18" t="n"/>
      <c r="B77" s="21" t="n"/>
      <c r="C77" s="18" t="n"/>
      <c r="D77" s="18" t="n"/>
      <c r="E77" s="18" t="n"/>
      <c r="F77" s="22" t="n"/>
      <c r="G77" s="18" t="n"/>
      <c r="H77" s="23" t="n"/>
      <c r="I77" s="17">
        <f>IF(OR($F77="",$H77="",NOT(ISNUMBER($F77)),NOT(ISNUMBER($H77))),"",IFERROR($F77*$H77,""))</f>
        <v/>
      </c>
      <c r="J77" s="18" t="n"/>
      <c r="K77" s="15">
        <f>IF(COUNTA($A77:$H77,$J77)=0,"",IF($A77="","Vorgangs-ID fehlt",IF(COUNTIF($A$4:$A$103,$A77)&gt;1,"Vorgangs-ID doppelt",IF(OR($B77="",NOT(ISNUMBER($B77))),"Datum prüfen",IF($C77="","Objekt-ID fehlt",IF(COUNTIF(Objekte!$A$4:$A$103,$C77)=0,"Objekt-ID prüfen",IF(IFERROR(VLOOKUP($C77,Objekte!$A$4:$G$103,7,FALSE),"")&lt;&gt;"Aktiv","Objektstatus prüfen",IF(AND($D77&lt;&gt;"Erlös",$D77&lt;&gt;"Kosten"),"Art prüfen",IF($E77="","Bereich fehlt",IF(OR($F77="",$G77="",$H77="",NOT(ISNUMBER($F77)),NOT(ISNUMBER($H77)),$F77&lt;=0,$H77&lt;=0),"Menge/Einheit/Wert prüfen",IF($J77="","Status fehlt","")))))))))))</f>
        <v/>
      </c>
    </row>
    <row r="78">
      <c r="A78" s="18" t="n"/>
      <c r="B78" s="21" t="n"/>
      <c r="C78" s="18" t="n"/>
      <c r="D78" s="18" t="n"/>
      <c r="E78" s="18" t="n"/>
      <c r="F78" s="22" t="n"/>
      <c r="G78" s="18" t="n"/>
      <c r="H78" s="23" t="n"/>
      <c r="I78" s="14">
        <f>IF(OR($F78="",$H78="",NOT(ISNUMBER($F78)),NOT(ISNUMBER($H78))),"",IFERROR($F78*$H78,""))</f>
        <v/>
      </c>
      <c r="J78" s="18" t="n"/>
      <c r="K78" s="12">
        <f>IF(COUNTA($A78:$H78,$J78)=0,"",IF($A78="","Vorgangs-ID fehlt",IF(COUNTIF($A$4:$A$103,$A78)&gt;1,"Vorgangs-ID doppelt",IF(OR($B78="",NOT(ISNUMBER($B78))),"Datum prüfen",IF($C78="","Objekt-ID fehlt",IF(COUNTIF(Objekte!$A$4:$A$103,$C78)=0,"Objekt-ID prüfen",IF(IFERROR(VLOOKUP($C78,Objekte!$A$4:$G$103,7,FALSE),"")&lt;&gt;"Aktiv","Objektstatus prüfen",IF(AND($D78&lt;&gt;"Erlös",$D78&lt;&gt;"Kosten"),"Art prüfen",IF($E78="","Bereich fehlt",IF(OR($F78="",$G78="",$H78="",NOT(ISNUMBER($F78)),NOT(ISNUMBER($H78)),$F78&lt;=0,$H78&lt;=0),"Menge/Einheit/Wert prüfen",IF($J78="","Status fehlt","")))))))))))</f>
        <v/>
      </c>
    </row>
    <row r="79">
      <c r="A79" s="18" t="n"/>
      <c r="B79" s="21" t="n"/>
      <c r="C79" s="18" t="n"/>
      <c r="D79" s="18" t="n"/>
      <c r="E79" s="18" t="n"/>
      <c r="F79" s="22" t="n"/>
      <c r="G79" s="18" t="n"/>
      <c r="H79" s="23" t="n"/>
      <c r="I79" s="17">
        <f>IF(OR($F79="",$H79="",NOT(ISNUMBER($F79)),NOT(ISNUMBER($H79))),"",IFERROR($F79*$H79,""))</f>
        <v/>
      </c>
      <c r="J79" s="18" t="n"/>
      <c r="K79" s="15">
        <f>IF(COUNTA($A79:$H79,$J79)=0,"",IF($A79="","Vorgangs-ID fehlt",IF(COUNTIF($A$4:$A$103,$A79)&gt;1,"Vorgangs-ID doppelt",IF(OR($B79="",NOT(ISNUMBER($B79))),"Datum prüfen",IF($C79="","Objekt-ID fehlt",IF(COUNTIF(Objekte!$A$4:$A$103,$C79)=0,"Objekt-ID prüfen",IF(IFERROR(VLOOKUP($C79,Objekte!$A$4:$G$103,7,FALSE),"")&lt;&gt;"Aktiv","Objektstatus prüfen",IF(AND($D79&lt;&gt;"Erlös",$D79&lt;&gt;"Kosten"),"Art prüfen",IF($E79="","Bereich fehlt",IF(OR($F79="",$G79="",$H79="",NOT(ISNUMBER($F79)),NOT(ISNUMBER($H79)),$F79&lt;=0,$H79&lt;=0),"Menge/Einheit/Wert prüfen",IF($J79="","Status fehlt","")))))))))))</f>
        <v/>
      </c>
    </row>
    <row r="80">
      <c r="A80" s="18" t="n"/>
      <c r="B80" s="21" t="n"/>
      <c r="C80" s="18" t="n"/>
      <c r="D80" s="18" t="n"/>
      <c r="E80" s="18" t="n"/>
      <c r="F80" s="22" t="n"/>
      <c r="G80" s="18" t="n"/>
      <c r="H80" s="23" t="n"/>
      <c r="I80" s="14">
        <f>IF(OR($F80="",$H80="",NOT(ISNUMBER($F80)),NOT(ISNUMBER($H80))),"",IFERROR($F80*$H80,""))</f>
        <v/>
      </c>
      <c r="J80" s="18" t="n"/>
      <c r="K80" s="12">
        <f>IF(COUNTA($A80:$H80,$J80)=0,"",IF($A80="","Vorgangs-ID fehlt",IF(COUNTIF($A$4:$A$103,$A80)&gt;1,"Vorgangs-ID doppelt",IF(OR($B80="",NOT(ISNUMBER($B80))),"Datum prüfen",IF($C80="","Objekt-ID fehlt",IF(COUNTIF(Objekte!$A$4:$A$103,$C80)=0,"Objekt-ID prüfen",IF(IFERROR(VLOOKUP($C80,Objekte!$A$4:$G$103,7,FALSE),"")&lt;&gt;"Aktiv","Objektstatus prüfen",IF(AND($D80&lt;&gt;"Erlös",$D80&lt;&gt;"Kosten"),"Art prüfen",IF($E80="","Bereich fehlt",IF(OR($F80="",$G80="",$H80="",NOT(ISNUMBER($F80)),NOT(ISNUMBER($H80)),$F80&lt;=0,$H80&lt;=0),"Menge/Einheit/Wert prüfen",IF($J80="","Status fehlt","")))))))))))</f>
        <v/>
      </c>
    </row>
    <row r="81">
      <c r="A81" s="18" t="n"/>
      <c r="B81" s="21" t="n"/>
      <c r="C81" s="18" t="n"/>
      <c r="D81" s="18" t="n"/>
      <c r="E81" s="18" t="n"/>
      <c r="F81" s="22" t="n"/>
      <c r="G81" s="18" t="n"/>
      <c r="H81" s="23" t="n"/>
      <c r="I81" s="17">
        <f>IF(OR($F81="",$H81="",NOT(ISNUMBER($F81)),NOT(ISNUMBER($H81))),"",IFERROR($F81*$H81,""))</f>
        <v/>
      </c>
      <c r="J81" s="18" t="n"/>
      <c r="K81" s="15">
        <f>IF(COUNTA($A81:$H81,$J81)=0,"",IF($A81="","Vorgangs-ID fehlt",IF(COUNTIF($A$4:$A$103,$A81)&gt;1,"Vorgangs-ID doppelt",IF(OR($B81="",NOT(ISNUMBER($B81))),"Datum prüfen",IF($C81="","Objekt-ID fehlt",IF(COUNTIF(Objekte!$A$4:$A$103,$C81)=0,"Objekt-ID prüfen",IF(IFERROR(VLOOKUP($C81,Objekte!$A$4:$G$103,7,FALSE),"")&lt;&gt;"Aktiv","Objektstatus prüfen",IF(AND($D81&lt;&gt;"Erlös",$D81&lt;&gt;"Kosten"),"Art prüfen",IF($E81="","Bereich fehlt",IF(OR($F81="",$G81="",$H81="",NOT(ISNUMBER($F81)),NOT(ISNUMBER($H81)),$F81&lt;=0,$H81&lt;=0),"Menge/Einheit/Wert prüfen",IF($J81="","Status fehlt","")))))))))))</f>
        <v/>
      </c>
    </row>
    <row r="82">
      <c r="A82" s="18" t="n"/>
      <c r="B82" s="21" t="n"/>
      <c r="C82" s="18" t="n"/>
      <c r="D82" s="18" t="n"/>
      <c r="E82" s="18" t="n"/>
      <c r="F82" s="22" t="n"/>
      <c r="G82" s="18" t="n"/>
      <c r="H82" s="23" t="n"/>
      <c r="I82" s="14">
        <f>IF(OR($F82="",$H82="",NOT(ISNUMBER($F82)),NOT(ISNUMBER($H82))),"",IFERROR($F82*$H82,""))</f>
        <v/>
      </c>
      <c r="J82" s="18" t="n"/>
      <c r="K82" s="12">
        <f>IF(COUNTA($A82:$H82,$J82)=0,"",IF($A82="","Vorgangs-ID fehlt",IF(COUNTIF($A$4:$A$103,$A82)&gt;1,"Vorgangs-ID doppelt",IF(OR($B82="",NOT(ISNUMBER($B82))),"Datum prüfen",IF($C82="","Objekt-ID fehlt",IF(COUNTIF(Objekte!$A$4:$A$103,$C82)=0,"Objekt-ID prüfen",IF(IFERROR(VLOOKUP($C82,Objekte!$A$4:$G$103,7,FALSE),"")&lt;&gt;"Aktiv","Objektstatus prüfen",IF(AND($D82&lt;&gt;"Erlös",$D82&lt;&gt;"Kosten"),"Art prüfen",IF($E82="","Bereich fehlt",IF(OR($F82="",$G82="",$H82="",NOT(ISNUMBER($F82)),NOT(ISNUMBER($H82)),$F82&lt;=0,$H82&lt;=0),"Menge/Einheit/Wert prüfen",IF($J82="","Status fehlt","")))))))))))</f>
        <v/>
      </c>
    </row>
    <row r="83">
      <c r="A83" s="18" t="n"/>
      <c r="B83" s="21" t="n"/>
      <c r="C83" s="18" t="n"/>
      <c r="D83" s="18" t="n"/>
      <c r="E83" s="18" t="n"/>
      <c r="F83" s="22" t="n"/>
      <c r="G83" s="18" t="n"/>
      <c r="H83" s="23" t="n"/>
      <c r="I83" s="17">
        <f>IF(OR($F83="",$H83="",NOT(ISNUMBER($F83)),NOT(ISNUMBER($H83))),"",IFERROR($F83*$H83,""))</f>
        <v/>
      </c>
      <c r="J83" s="18" t="n"/>
      <c r="K83" s="15">
        <f>IF(COUNTA($A83:$H83,$J83)=0,"",IF($A83="","Vorgangs-ID fehlt",IF(COUNTIF($A$4:$A$103,$A83)&gt;1,"Vorgangs-ID doppelt",IF(OR($B83="",NOT(ISNUMBER($B83))),"Datum prüfen",IF($C83="","Objekt-ID fehlt",IF(COUNTIF(Objekte!$A$4:$A$103,$C83)=0,"Objekt-ID prüfen",IF(IFERROR(VLOOKUP($C83,Objekte!$A$4:$G$103,7,FALSE),"")&lt;&gt;"Aktiv","Objektstatus prüfen",IF(AND($D83&lt;&gt;"Erlös",$D83&lt;&gt;"Kosten"),"Art prüfen",IF($E83="","Bereich fehlt",IF(OR($F83="",$G83="",$H83="",NOT(ISNUMBER($F83)),NOT(ISNUMBER($H83)),$F83&lt;=0,$H83&lt;=0),"Menge/Einheit/Wert prüfen",IF($J83="","Status fehlt","")))))))))))</f>
        <v/>
      </c>
    </row>
    <row r="84">
      <c r="A84" s="18" t="n"/>
      <c r="B84" s="21" t="n"/>
      <c r="C84" s="18" t="n"/>
      <c r="D84" s="18" t="n"/>
      <c r="E84" s="18" t="n"/>
      <c r="F84" s="22" t="n"/>
      <c r="G84" s="18" t="n"/>
      <c r="H84" s="23" t="n"/>
      <c r="I84" s="14">
        <f>IF(OR($F84="",$H84="",NOT(ISNUMBER($F84)),NOT(ISNUMBER($H84))),"",IFERROR($F84*$H84,""))</f>
        <v/>
      </c>
      <c r="J84" s="18" t="n"/>
      <c r="K84" s="12">
        <f>IF(COUNTA($A84:$H84,$J84)=0,"",IF($A84="","Vorgangs-ID fehlt",IF(COUNTIF($A$4:$A$103,$A84)&gt;1,"Vorgangs-ID doppelt",IF(OR($B84="",NOT(ISNUMBER($B84))),"Datum prüfen",IF($C84="","Objekt-ID fehlt",IF(COUNTIF(Objekte!$A$4:$A$103,$C84)=0,"Objekt-ID prüfen",IF(IFERROR(VLOOKUP($C84,Objekte!$A$4:$G$103,7,FALSE),"")&lt;&gt;"Aktiv","Objektstatus prüfen",IF(AND($D84&lt;&gt;"Erlös",$D84&lt;&gt;"Kosten"),"Art prüfen",IF($E84="","Bereich fehlt",IF(OR($F84="",$G84="",$H84="",NOT(ISNUMBER($F84)),NOT(ISNUMBER($H84)),$F84&lt;=0,$H84&lt;=0),"Menge/Einheit/Wert prüfen",IF($J84="","Status fehlt","")))))))))))</f>
        <v/>
      </c>
    </row>
    <row r="85">
      <c r="A85" s="18" t="n"/>
      <c r="B85" s="21" t="n"/>
      <c r="C85" s="18" t="n"/>
      <c r="D85" s="18" t="n"/>
      <c r="E85" s="18" t="n"/>
      <c r="F85" s="22" t="n"/>
      <c r="G85" s="18" t="n"/>
      <c r="H85" s="23" t="n"/>
      <c r="I85" s="17">
        <f>IF(OR($F85="",$H85="",NOT(ISNUMBER($F85)),NOT(ISNUMBER($H85))),"",IFERROR($F85*$H85,""))</f>
        <v/>
      </c>
      <c r="J85" s="18" t="n"/>
      <c r="K85" s="15">
        <f>IF(COUNTA($A85:$H85,$J85)=0,"",IF($A85="","Vorgangs-ID fehlt",IF(COUNTIF($A$4:$A$103,$A85)&gt;1,"Vorgangs-ID doppelt",IF(OR($B85="",NOT(ISNUMBER($B85))),"Datum prüfen",IF($C85="","Objekt-ID fehlt",IF(COUNTIF(Objekte!$A$4:$A$103,$C85)=0,"Objekt-ID prüfen",IF(IFERROR(VLOOKUP($C85,Objekte!$A$4:$G$103,7,FALSE),"")&lt;&gt;"Aktiv","Objektstatus prüfen",IF(AND($D85&lt;&gt;"Erlös",$D85&lt;&gt;"Kosten"),"Art prüfen",IF($E85="","Bereich fehlt",IF(OR($F85="",$G85="",$H85="",NOT(ISNUMBER($F85)),NOT(ISNUMBER($H85)),$F85&lt;=0,$H85&lt;=0),"Menge/Einheit/Wert prüfen",IF($J85="","Status fehlt","")))))))))))</f>
        <v/>
      </c>
    </row>
    <row r="86">
      <c r="A86" s="18" t="n"/>
      <c r="B86" s="21" t="n"/>
      <c r="C86" s="18" t="n"/>
      <c r="D86" s="18" t="n"/>
      <c r="E86" s="18" t="n"/>
      <c r="F86" s="22" t="n"/>
      <c r="G86" s="18" t="n"/>
      <c r="H86" s="23" t="n"/>
      <c r="I86" s="14">
        <f>IF(OR($F86="",$H86="",NOT(ISNUMBER($F86)),NOT(ISNUMBER($H86))),"",IFERROR($F86*$H86,""))</f>
        <v/>
      </c>
      <c r="J86" s="18" t="n"/>
      <c r="K86" s="12">
        <f>IF(COUNTA($A86:$H86,$J86)=0,"",IF($A86="","Vorgangs-ID fehlt",IF(COUNTIF($A$4:$A$103,$A86)&gt;1,"Vorgangs-ID doppelt",IF(OR($B86="",NOT(ISNUMBER($B86))),"Datum prüfen",IF($C86="","Objekt-ID fehlt",IF(COUNTIF(Objekte!$A$4:$A$103,$C86)=0,"Objekt-ID prüfen",IF(IFERROR(VLOOKUP($C86,Objekte!$A$4:$G$103,7,FALSE),"")&lt;&gt;"Aktiv","Objektstatus prüfen",IF(AND($D86&lt;&gt;"Erlös",$D86&lt;&gt;"Kosten"),"Art prüfen",IF($E86="","Bereich fehlt",IF(OR($F86="",$G86="",$H86="",NOT(ISNUMBER($F86)),NOT(ISNUMBER($H86)),$F86&lt;=0,$H86&lt;=0),"Menge/Einheit/Wert prüfen",IF($J86="","Status fehlt","")))))))))))</f>
        <v/>
      </c>
    </row>
    <row r="87">
      <c r="A87" s="18" t="n"/>
      <c r="B87" s="21" t="n"/>
      <c r="C87" s="18" t="n"/>
      <c r="D87" s="18" t="n"/>
      <c r="E87" s="18" t="n"/>
      <c r="F87" s="22" t="n"/>
      <c r="G87" s="18" t="n"/>
      <c r="H87" s="23" t="n"/>
      <c r="I87" s="17">
        <f>IF(OR($F87="",$H87="",NOT(ISNUMBER($F87)),NOT(ISNUMBER($H87))),"",IFERROR($F87*$H87,""))</f>
        <v/>
      </c>
      <c r="J87" s="18" t="n"/>
      <c r="K87" s="15">
        <f>IF(COUNTA($A87:$H87,$J87)=0,"",IF($A87="","Vorgangs-ID fehlt",IF(COUNTIF($A$4:$A$103,$A87)&gt;1,"Vorgangs-ID doppelt",IF(OR($B87="",NOT(ISNUMBER($B87))),"Datum prüfen",IF($C87="","Objekt-ID fehlt",IF(COUNTIF(Objekte!$A$4:$A$103,$C87)=0,"Objekt-ID prüfen",IF(IFERROR(VLOOKUP($C87,Objekte!$A$4:$G$103,7,FALSE),"")&lt;&gt;"Aktiv","Objektstatus prüfen",IF(AND($D87&lt;&gt;"Erlös",$D87&lt;&gt;"Kosten"),"Art prüfen",IF($E87="","Bereich fehlt",IF(OR($F87="",$G87="",$H87="",NOT(ISNUMBER($F87)),NOT(ISNUMBER($H87)),$F87&lt;=0,$H87&lt;=0),"Menge/Einheit/Wert prüfen",IF($J87="","Status fehlt","")))))))))))</f>
        <v/>
      </c>
    </row>
    <row r="88">
      <c r="A88" s="18" t="n"/>
      <c r="B88" s="21" t="n"/>
      <c r="C88" s="18" t="n"/>
      <c r="D88" s="18" t="n"/>
      <c r="E88" s="18" t="n"/>
      <c r="F88" s="22" t="n"/>
      <c r="G88" s="18" t="n"/>
      <c r="H88" s="23" t="n"/>
      <c r="I88" s="14">
        <f>IF(OR($F88="",$H88="",NOT(ISNUMBER($F88)),NOT(ISNUMBER($H88))),"",IFERROR($F88*$H88,""))</f>
        <v/>
      </c>
      <c r="J88" s="18" t="n"/>
      <c r="K88" s="12">
        <f>IF(COUNTA($A88:$H88,$J88)=0,"",IF($A88="","Vorgangs-ID fehlt",IF(COUNTIF($A$4:$A$103,$A88)&gt;1,"Vorgangs-ID doppelt",IF(OR($B88="",NOT(ISNUMBER($B88))),"Datum prüfen",IF($C88="","Objekt-ID fehlt",IF(COUNTIF(Objekte!$A$4:$A$103,$C88)=0,"Objekt-ID prüfen",IF(IFERROR(VLOOKUP($C88,Objekte!$A$4:$G$103,7,FALSE),"")&lt;&gt;"Aktiv","Objektstatus prüfen",IF(AND($D88&lt;&gt;"Erlös",$D88&lt;&gt;"Kosten"),"Art prüfen",IF($E88="","Bereich fehlt",IF(OR($F88="",$G88="",$H88="",NOT(ISNUMBER($F88)),NOT(ISNUMBER($H88)),$F88&lt;=0,$H88&lt;=0),"Menge/Einheit/Wert prüfen",IF($J88="","Status fehlt","")))))))))))</f>
        <v/>
      </c>
    </row>
    <row r="89">
      <c r="A89" s="18" t="n"/>
      <c r="B89" s="21" t="n"/>
      <c r="C89" s="18" t="n"/>
      <c r="D89" s="18" t="n"/>
      <c r="E89" s="18" t="n"/>
      <c r="F89" s="22" t="n"/>
      <c r="G89" s="18" t="n"/>
      <c r="H89" s="23" t="n"/>
      <c r="I89" s="17">
        <f>IF(OR($F89="",$H89="",NOT(ISNUMBER($F89)),NOT(ISNUMBER($H89))),"",IFERROR($F89*$H89,""))</f>
        <v/>
      </c>
      <c r="J89" s="18" t="n"/>
      <c r="K89" s="15">
        <f>IF(COUNTA($A89:$H89,$J89)=0,"",IF($A89="","Vorgangs-ID fehlt",IF(COUNTIF($A$4:$A$103,$A89)&gt;1,"Vorgangs-ID doppelt",IF(OR($B89="",NOT(ISNUMBER($B89))),"Datum prüfen",IF($C89="","Objekt-ID fehlt",IF(COUNTIF(Objekte!$A$4:$A$103,$C89)=0,"Objekt-ID prüfen",IF(IFERROR(VLOOKUP($C89,Objekte!$A$4:$G$103,7,FALSE),"")&lt;&gt;"Aktiv","Objektstatus prüfen",IF(AND($D89&lt;&gt;"Erlös",$D89&lt;&gt;"Kosten"),"Art prüfen",IF($E89="","Bereich fehlt",IF(OR($F89="",$G89="",$H89="",NOT(ISNUMBER($F89)),NOT(ISNUMBER($H89)),$F89&lt;=0,$H89&lt;=0),"Menge/Einheit/Wert prüfen",IF($J89="","Status fehlt","")))))))))))</f>
        <v/>
      </c>
    </row>
    <row r="90">
      <c r="A90" s="18" t="n"/>
      <c r="B90" s="21" t="n"/>
      <c r="C90" s="18" t="n"/>
      <c r="D90" s="18" t="n"/>
      <c r="E90" s="18" t="n"/>
      <c r="F90" s="22" t="n"/>
      <c r="G90" s="18" t="n"/>
      <c r="H90" s="23" t="n"/>
      <c r="I90" s="14">
        <f>IF(OR($F90="",$H90="",NOT(ISNUMBER($F90)),NOT(ISNUMBER($H90))),"",IFERROR($F90*$H90,""))</f>
        <v/>
      </c>
      <c r="J90" s="18" t="n"/>
      <c r="K90" s="12">
        <f>IF(COUNTA($A90:$H90,$J90)=0,"",IF($A90="","Vorgangs-ID fehlt",IF(COUNTIF($A$4:$A$103,$A90)&gt;1,"Vorgangs-ID doppelt",IF(OR($B90="",NOT(ISNUMBER($B90))),"Datum prüfen",IF($C90="","Objekt-ID fehlt",IF(COUNTIF(Objekte!$A$4:$A$103,$C90)=0,"Objekt-ID prüfen",IF(IFERROR(VLOOKUP($C90,Objekte!$A$4:$G$103,7,FALSE),"")&lt;&gt;"Aktiv","Objektstatus prüfen",IF(AND($D90&lt;&gt;"Erlös",$D90&lt;&gt;"Kosten"),"Art prüfen",IF($E90="","Bereich fehlt",IF(OR($F90="",$G90="",$H90="",NOT(ISNUMBER($F90)),NOT(ISNUMBER($H90)),$F90&lt;=0,$H90&lt;=0),"Menge/Einheit/Wert prüfen",IF($J90="","Status fehlt","")))))))))))</f>
        <v/>
      </c>
    </row>
    <row r="91">
      <c r="A91" s="18" t="n"/>
      <c r="B91" s="21" t="n"/>
      <c r="C91" s="18" t="n"/>
      <c r="D91" s="18" t="n"/>
      <c r="E91" s="18" t="n"/>
      <c r="F91" s="22" t="n"/>
      <c r="G91" s="18" t="n"/>
      <c r="H91" s="23" t="n"/>
      <c r="I91" s="17">
        <f>IF(OR($F91="",$H91="",NOT(ISNUMBER($F91)),NOT(ISNUMBER($H91))),"",IFERROR($F91*$H91,""))</f>
        <v/>
      </c>
      <c r="J91" s="18" t="n"/>
      <c r="K91" s="15">
        <f>IF(COUNTA($A91:$H91,$J91)=0,"",IF($A91="","Vorgangs-ID fehlt",IF(COUNTIF($A$4:$A$103,$A91)&gt;1,"Vorgangs-ID doppelt",IF(OR($B91="",NOT(ISNUMBER($B91))),"Datum prüfen",IF($C91="","Objekt-ID fehlt",IF(COUNTIF(Objekte!$A$4:$A$103,$C91)=0,"Objekt-ID prüfen",IF(IFERROR(VLOOKUP($C91,Objekte!$A$4:$G$103,7,FALSE),"")&lt;&gt;"Aktiv","Objektstatus prüfen",IF(AND($D91&lt;&gt;"Erlös",$D91&lt;&gt;"Kosten"),"Art prüfen",IF($E91="","Bereich fehlt",IF(OR($F91="",$G91="",$H91="",NOT(ISNUMBER($F91)),NOT(ISNUMBER($H91)),$F91&lt;=0,$H91&lt;=0),"Menge/Einheit/Wert prüfen",IF($J91="","Status fehlt","")))))))))))</f>
        <v/>
      </c>
    </row>
    <row r="92">
      <c r="A92" s="18" t="n"/>
      <c r="B92" s="21" t="n"/>
      <c r="C92" s="18" t="n"/>
      <c r="D92" s="18" t="n"/>
      <c r="E92" s="18" t="n"/>
      <c r="F92" s="22" t="n"/>
      <c r="G92" s="18" t="n"/>
      <c r="H92" s="23" t="n"/>
      <c r="I92" s="14">
        <f>IF(OR($F92="",$H92="",NOT(ISNUMBER($F92)),NOT(ISNUMBER($H92))),"",IFERROR($F92*$H92,""))</f>
        <v/>
      </c>
      <c r="J92" s="18" t="n"/>
      <c r="K92" s="12">
        <f>IF(COUNTA($A92:$H92,$J92)=0,"",IF($A92="","Vorgangs-ID fehlt",IF(COUNTIF($A$4:$A$103,$A92)&gt;1,"Vorgangs-ID doppelt",IF(OR($B92="",NOT(ISNUMBER($B92))),"Datum prüfen",IF($C92="","Objekt-ID fehlt",IF(COUNTIF(Objekte!$A$4:$A$103,$C92)=0,"Objekt-ID prüfen",IF(IFERROR(VLOOKUP($C92,Objekte!$A$4:$G$103,7,FALSE),"")&lt;&gt;"Aktiv","Objektstatus prüfen",IF(AND($D92&lt;&gt;"Erlös",$D92&lt;&gt;"Kosten"),"Art prüfen",IF($E92="","Bereich fehlt",IF(OR($F92="",$G92="",$H92="",NOT(ISNUMBER($F92)),NOT(ISNUMBER($H92)),$F92&lt;=0,$H92&lt;=0),"Menge/Einheit/Wert prüfen",IF($J92="","Status fehlt","")))))))))))</f>
        <v/>
      </c>
    </row>
    <row r="93">
      <c r="A93" s="18" t="n"/>
      <c r="B93" s="21" t="n"/>
      <c r="C93" s="18" t="n"/>
      <c r="D93" s="18" t="n"/>
      <c r="E93" s="18" t="n"/>
      <c r="F93" s="22" t="n"/>
      <c r="G93" s="18" t="n"/>
      <c r="H93" s="23" t="n"/>
      <c r="I93" s="17">
        <f>IF(OR($F93="",$H93="",NOT(ISNUMBER($F93)),NOT(ISNUMBER($H93))),"",IFERROR($F93*$H93,""))</f>
        <v/>
      </c>
      <c r="J93" s="18" t="n"/>
      <c r="K93" s="15">
        <f>IF(COUNTA($A93:$H93,$J93)=0,"",IF($A93="","Vorgangs-ID fehlt",IF(COUNTIF($A$4:$A$103,$A93)&gt;1,"Vorgangs-ID doppelt",IF(OR($B93="",NOT(ISNUMBER($B93))),"Datum prüfen",IF($C93="","Objekt-ID fehlt",IF(COUNTIF(Objekte!$A$4:$A$103,$C93)=0,"Objekt-ID prüfen",IF(IFERROR(VLOOKUP($C93,Objekte!$A$4:$G$103,7,FALSE),"")&lt;&gt;"Aktiv","Objektstatus prüfen",IF(AND($D93&lt;&gt;"Erlös",$D93&lt;&gt;"Kosten"),"Art prüfen",IF($E93="","Bereich fehlt",IF(OR($F93="",$G93="",$H93="",NOT(ISNUMBER($F93)),NOT(ISNUMBER($H93)),$F93&lt;=0,$H93&lt;=0),"Menge/Einheit/Wert prüfen",IF($J93="","Status fehlt","")))))))))))</f>
        <v/>
      </c>
    </row>
    <row r="94">
      <c r="A94" s="18" t="n"/>
      <c r="B94" s="21" t="n"/>
      <c r="C94" s="18" t="n"/>
      <c r="D94" s="18" t="n"/>
      <c r="E94" s="18" t="n"/>
      <c r="F94" s="22" t="n"/>
      <c r="G94" s="18" t="n"/>
      <c r="H94" s="23" t="n"/>
      <c r="I94" s="14">
        <f>IF(OR($F94="",$H94="",NOT(ISNUMBER($F94)),NOT(ISNUMBER($H94))),"",IFERROR($F94*$H94,""))</f>
        <v/>
      </c>
      <c r="J94" s="18" t="n"/>
      <c r="K94" s="12">
        <f>IF(COUNTA($A94:$H94,$J94)=0,"",IF($A94="","Vorgangs-ID fehlt",IF(COUNTIF($A$4:$A$103,$A94)&gt;1,"Vorgangs-ID doppelt",IF(OR($B94="",NOT(ISNUMBER($B94))),"Datum prüfen",IF($C94="","Objekt-ID fehlt",IF(COUNTIF(Objekte!$A$4:$A$103,$C94)=0,"Objekt-ID prüfen",IF(IFERROR(VLOOKUP($C94,Objekte!$A$4:$G$103,7,FALSE),"")&lt;&gt;"Aktiv","Objektstatus prüfen",IF(AND($D94&lt;&gt;"Erlös",$D94&lt;&gt;"Kosten"),"Art prüfen",IF($E94="","Bereich fehlt",IF(OR($F94="",$G94="",$H94="",NOT(ISNUMBER($F94)),NOT(ISNUMBER($H94)),$F94&lt;=0,$H94&lt;=0),"Menge/Einheit/Wert prüfen",IF($J94="","Status fehlt","")))))))))))</f>
        <v/>
      </c>
    </row>
    <row r="95">
      <c r="A95" s="18" t="n"/>
      <c r="B95" s="21" t="n"/>
      <c r="C95" s="18" t="n"/>
      <c r="D95" s="18" t="n"/>
      <c r="E95" s="18" t="n"/>
      <c r="F95" s="22" t="n"/>
      <c r="G95" s="18" t="n"/>
      <c r="H95" s="23" t="n"/>
      <c r="I95" s="17">
        <f>IF(OR($F95="",$H95="",NOT(ISNUMBER($F95)),NOT(ISNUMBER($H95))),"",IFERROR($F95*$H95,""))</f>
        <v/>
      </c>
      <c r="J95" s="18" t="n"/>
      <c r="K95" s="15">
        <f>IF(COUNTA($A95:$H95,$J95)=0,"",IF($A95="","Vorgangs-ID fehlt",IF(COUNTIF($A$4:$A$103,$A95)&gt;1,"Vorgangs-ID doppelt",IF(OR($B95="",NOT(ISNUMBER($B95))),"Datum prüfen",IF($C95="","Objekt-ID fehlt",IF(COUNTIF(Objekte!$A$4:$A$103,$C95)=0,"Objekt-ID prüfen",IF(IFERROR(VLOOKUP($C95,Objekte!$A$4:$G$103,7,FALSE),"")&lt;&gt;"Aktiv","Objektstatus prüfen",IF(AND($D95&lt;&gt;"Erlös",$D95&lt;&gt;"Kosten"),"Art prüfen",IF($E95="","Bereich fehlt",IF(OR($F95="",$G95="",$H95="",NOT(ISNUMBER($F95)),NOT(ISNUMBER($H95)),$F95&lt;=0,$H95&lt;=0),"Menge/Einheit/Wert prüfen",IF($J95="","Status fehlt","")))))))))))</f>
        <v/>
      </c>
    </row>
    <row r="96">
      <c r="A96" s="18" t="n"/>
      <c r="B96" s="21" t="n"/>
      <c r="C96" s="18" t="n"/>
      <c r="D96" s="18" t="n"/>
      <c r="E96" s="18" t="n"/>
      <c r="F96" s="22" t="n"/>
      <c r="G96" s="18" t="n"/>
      <c r="H96" s="23" t="n"/>
      <c r="I96" s="14">
        <f>IF(OR($F96="",$H96="",NOT(ISNUMBER($F96)),NOT(ISNUMBER($H96))),"",IFERROR($F96*$H96,""))</f>
        <v/>
      </c>
      <c r="J96" s="18" t="n"/>
      <c r="K96" s="12">
        <f>IF(COUNTA($A96:$H96,$J96)=0,"",IF($A96="","Vorgangs-ID fehlt",IF(COUNTIF($A$4:$A$103,$A96)&gt;1,"Vorgangs-ID doppelt",IF(OR($B96="",NOT(ISNUMBER($B96))),"Datum prüfen",IF($C96="","Objekt-ID fehlt",IF(COUNTIF(Objekte!$A$4:$A$103,$C96)=0,"Objekt-ID prüfen",IF(IFERROR(VLOOKUP($C96,Objekte!$A$4:$G$103,7,FALSE),"")&lt;&gt;"Aktiv","Objektstatus prüfen",IF(AND($D96&lt;&gt;"Erlös",$D96&lt;&gt;"Kosten"),"Art prüfen",IF($E96="","Bereich fehlt",IF(OR($F96="",$G96="",$H96="",NOT(ISNUMBER($F96)),NOT(ISNUMBER($H96)),$F96&lt;=0,$H96&lt;=0),"Menge/Einheit/Wert prüfen",IF($J96="","Status fehlt","")))))))))))</f>
        <v/>
      </c>
    </row>
    <row r="97">
      <c r="A97" s="18" t="n"/>
      <c r="B97" s="21" t="n"/>
      <c r="C97" s="18" t="n"/>
      <c r="D97" s="18" t="n"/>
      <c r="E97" s="18" t="n"/>
      <c r="F97" s="22" t="n"/>
      <c r="G97" s="18" t="n"/>
      <c r="H97" s="23" t="n"/>
      <c r="I97" s="17">
        <f>IF(OR($F97="",$H97="",NOT(ISNUMBER($F97)),NOT(ISNUMBER($H97))),"",IFERROR($F97*$H97,""))</f>
        <v/>
      </c>
      <c r="J97" s="18" t="n"/>
      <c r="K97" s="15">
        <f>IF(COUNTA($A97:$H97,$J97)=0,"",IF($A97="","Vorgangs-ID fehlt",IF(COUNTIF($A$4:$A$103,$A97)&gt;1,"Vorgangs-ID doppelt",IF(OR($B97="",NOT(ISNUMBER($B97))),"Datum prüfen",IF($C97="","Objekt-ID fehlt",IF(COUNTIF(Objekte!$A$4:$A$103,$C97)=0,"Objekt-ID prüfen",IF(IFERROR(VLOOKUP($C97,Objekte!$A$4:$G$103,7,FALSE),"")&lt;&gt;"Aktiv","Objektstatus prüfen",IF(AND($D97&lt;&gt;"Erlös",$D97&lt;&gt;"Kosten"),"Art prüfen",IF($E97="","Bereich fehlt",IF(OR($F97="",$G97="",$H97="",NOT(ISNUMBER($F97)),NOT(ISNUMBER($H97)),$F97&lt;=0,$H97&lt;=0),"Menge/Einheit/Wert prüfen",IF($J97="","Status fehlt","")))))))))))</f>
        <v/>
      </c>
    </row>
    <row r="98">
      <c r="A98" s="18" t="n"/>
      <c r="B98" s="21" t="n"/>
      <c r="C98" s="18" t="n"/>
      <c r="D98" s="18" t="n"/>
      <c r="E98" s="18" t="n"/>
      <c r="F98" s="22" t="n"/>
      <c r="G98" s="18" t="n"/>
      <c r="H98" s="23" t="n"/>
      <c r="I98" s="14">
        <f>IF(OR($F98="",$H98="",NOT(ISNUMBER($F98)),NOT(ISNUMBER($H98))),"",IFERROR($F98*$H98,""))</f>
        <v/>
      </c>
      <c r="J98" s="18" t="n"/>
      <c r="K98" s="12">
        <f>IF(COUNTA($A98:$H98,$J98)=0,"",IF($A98="","Vorgangs-ID fehlt",IF(COUNTIF($A$4:$A$103,$A98)&gt;1,"Vorgangs-ID doppelt",IF(OR($B98="",NOT(ISNUMBER($B98))),"Datum prüfen",IF($C98="","Objekt-ID fehlt",IF(COUNTIF(Objekte!$A$4:$A$103,$C98)=0,"Objekt-ID prüfen",IF(IFERROR(VLOOKUP($C98,Objekte!$A$4:$G$103,7,FALSE),"")&lt;&gt;"Aktiv","Objektstatus prüfen",IF(AND($D98&lt;&gt;"Erlös",$D98&lt;&gt;"Kosten"),"Art prüfen",IF($E98="","Bereich fehlt",IF(OR($F98="",$G98="",$H98="",NOT(ISNUMBER($F98)),NOT(ISNUMBER($H98)),$F98&lt;=0,$H98&lt;=0),"Menge/Einheit/Wert prüfen",IF($J98="","Status fehlt","")))))))))))</f>
        <v/>
      </c>
    </row>
    <row r="99">
      <c r="A99" s="18" t="n"/>
      <c r="B99" s="21" t="n"/>
      <c r="C99" s="18" t="n"/>
      <c r="D99" s="18" t="n"/>
      <c r="E99" s="18" t="n"/>
      <c r="F99" s="22" t="n"/>
      <c r="G99" s="18" t="n"/>
      <c r="H99" s="23" t="n"/>
      <c r="I99" s="17">
        <f>IF(OR($F99="",$H99="",NOT(ISNUMBER($F99)),NOT(ISNUMBER($H99))),"",IFERROR($F99*$H99,""))</f>
        <v/>
      </c>
      <c r="J99" s="18" t="n"/>
      <c r="K99" s="15">
        <f>IF(COUNTA($A99:$H99,$J99)=0,"",IF($A99="","Vorgangs-ID fehlt",IF(COUNTIF($A$4:$A$103,$A99)&gt;1,"Vorgangs-ID doppelt",IF(OR($B99="",NOT(ISNUMBER($B99))),"Datum prüfen",IF($C99="","Objekt-ID fehlt",IF(COUNTIF(Objekte!$A$4:$A$103,$C99)=0,"Objekt-ID prüfen",IF(IFERROR(VLOOKUP($C99,Objekte!$A$4:$G$103,7,FALSE),"")&lt;&gt;"Aktiv","Objektstatus prüfen",IF(AND($D99&lt;&gt;"Erlös",$D99&lt;&gt;"Kosten"),"Art prüfen",IF($E99="","Bereich fehlt",IF(OR($F99="",$G99="",$H99="",NOT(ISNUMBER($F99)),NOT(ISNUMBER($H99)),$F99&lt;=0,$H99&lt;=0),"Menge/Einheit/Wert prüfen",IF($J99="","Status fehlt","")))))))))))</f>
        <v/>
      </c>
    </row>
    <row r="100">
      <c r="A100" s="18" t="n"/>
      <c r="B100" s="21" t="n"/>
      <c r="C100" s="18" t="n"/>
      <c r="D100" s="18" t="n"/>
      <c r="E100" s="18" t="n"/>
      <c r="F100" s="22" t="n"/>
      <c r="G100" s="18" t="n"/>
      <c r="H100" s="23" t="n"/>
      <c r="I100" s="14">
        <f>IF(OR($F100="",$H100="",NOT(ISNUMBER($F100)),NOT(ISNUMBER($H100))),"",IFERROR($F100*$H100,""))</f>
        <v/>
      </c>
      <c r="J100" s="18" t="n"/>
      <c r="K100" s="12">
        <f>IF(COUNTA($A100:$H100,$J100)=0,"",IF($A100="","Vorgangs-ID fehlt",IF(COUNTIF($A$4:$A$103,$A100)&gt;1,"Vorgangs-ID doppelt",IF(OR($B100="",NOT(ISNUMBER($B100))),"Datum prüfen",IF($C100="","Objekt-ID fehlt",IF(COUNTIF(Objekte!$A$4:$A$103,$C100)=0,"Objekt-ID prüfen",IF(IFERROR(VLOOKUP($C100,Objekte!$A$4:$G$103,7,FALSE),"")&lt;&gt;"Aktiv","Objektstatus prüfen",IF(AND($D100&lt;&gt;"Erlös",$D100&lt;&gt;"Kosten"),"Art prüfen",IF($E100="","Bereich fehlt",IF(OR($F100="",$G100="",$H100="",NOT(ISNUMBER($F100)),NOT(ISNUMBER($H100)),$F100&lt;=0,$H100&lt;=0),"Menge/Einheit/Wert prüfen",IF($J100="","Status fehlt","")))))))))))</f>
        <v/>
      </c>
    </row>
    <row r="101">
      <c r="A101" s="18" t="n"/>
      <c r="B101" s="21" t="n"/>
      <c r="C101" s="18" t="n"/>
      <c r="D101" s="18" t="n"/>
      <c r="E101" s="18" t="n"/>
      <c r="F101" s="22" t="n"/>
      <c r="G101" s="18" t="n"/>
      <c r="H101" s="23" t="n"/>
      <c r="I101" s="17">
        <f>IF(OR($F101="",$H101="",NOT(ISNUMBER($F101)),NOT(ISNUMBER($H101))),"",IFERROR($F101*$H101,""))</f>
        <v/>
      </c>
      <c r="J101" s="18" t="n"/>
      <c r="K101" s="15">
        <f>IF(COUNTA($A101:$H101,$J101)=0,"",IF($A101="","Vorgangs-ID fehlt",IF(COUNTIF($A$4:$A$103,$A101)&gt;1,"Vorgangs-ID doppelt",IF(OR($B101="",NOT(ISNUMBER($B101))),"Datum prüfen",IF($C101="","Objekt-ID fehlt",IF(COUNTIF(Objekte!$A$4:$A$103,$C101)=0,"Objekt-ID prüfen",IF(IFERROR(VLOOKUP($C101,Objekte!$A$4:$G$103,7,FALSE),"")&lt;&gt;"Aktiv","Objektstatus prüfen",IF(AND($D101&lt;&gt;"Erlös",$D101&lt;&gt;"Kosten"),"Art prüfen",IF($E101="","Bereich fehlt",IF(OR($F101="",$G101="",$H101="",NOT(ISNUMBER($F101)),NOT(ISNUMBER($H101)),$F101&lt;=0,$H101&lt;=0),"Menge/Einheit/Wert prüfen",IF($J101="","Status fehlt","")))))))))))</f>
        <v/>
      </c>
    </row>
    <row r="102">
      <c r="A102" s="18" t="n"/>
      <c r="B102" s="21" t="n"/>
      <c r="C102" s="18" t="n"/>
      <c r="D102" s="18" t="n"/>
      <c r="E102" s="18" t="n"/>
      <c r="F102" s="22" t="n"/>
      <c r="G102" s="18" t="n"/>
      <c r="H102" s="23" t="n"/>
      <c r="I102" s="14">
        <f>IF(OR($F102="",$H102="",NOT(ISNUMBER($F102)),NOT(ISNUMBER($H102))),"",IFERROR($F102*$H102,""))</f>
        <v/>
      </c>
      <c r="J102" s="18" t="n"/>
      <c r="K102" s="12">
        <f>IF(COUNTA($A102:$H102,$J102)=0,"",IF($A102="","Vorgangs-ID fehlt",IF(COUNTIF($A$4:$A$103,$A102)&gt;1,"Vorgangs-ID doppelt",IF(OR($B102="",NOT(ISNUMBER($B102))),"Datum prüfen",IF($C102="","Objekt-ID fehlt",IF(COUNTIF(Objekte!$A$4:$A$103,$C102)=0,"Objekt-ID prüfen",IF(IFERROR(VLOOKUP($C102,Objekte!$A$4:$G$103,7,FALSE),"")&lt;&gt;"Aktiv","Objektstatus prüfen",IF(AND($D102&lt;&gt;"Erlös",$D102&lt;&gt;"Kosten"),"Art prüfen",IF($E102="","Bereich fehlt",IF(OR($F102="",$G102="",$H102="",NOT(ISNUMBER($F102)),NOT(ISNUMBER($H102)),$F102&lt;=0,$H102&lt;=0),"Menge/Einheit/Wert prüfen",IF($J102="","Status fehlt","")))))))))))</f>
        <v/>
      </c>
    </row>
    <row r="103">
      <c r="A103" s="18" t="n"/>
      <c r="B103" s="21" t="n"/>
      <c r="C103" s="18" t="n"/>
      <c r="D103" s="18" t="n"/>
      <c r="E103" s="18" t="n"/>
      <c r="F103" s="22" t="n"/>
      <c r="G103" s="18" t="n"/>
      <c r="H103" s="23" t="n"/>
      <c r="I103" s="17">
        <f>IF(OR($F103="",$H103="",NOT(ISNUMBER($F103)),NOT(ISNUMBER($H103))),"",IFERROR($F103*$H103,""))</f>
        <v/>
      </c>
      <c r="J103" s="18" t="n"/>
      <c r="K103" s="15">
        <f>IF(COUNTA($A103:$H103,$J103)=0,"",IF($A103="","Vorgangs-ID fehlt",IF(COUNTIF($A$4:$A$103,$A103)&gt;1,"Vorgangs-ID doppelt",IF(OR($B103="",NOT(ISNUMBER($B103))),"Datum prüfen",IF($C103="","Objekt-ID fehlt",IF(COUNTIF(Objekte!$A$4:$A$103,$C103)=0,"Objekt-ID prüfen",IF(IFERROR(VLOOKUP($C103,Objekte!$A$4:$G$103,7,FALSE),"")&lt;&gt;"Aktiv","Objektstatus prüfen",IF(AND($D103&lt;&gt;"Erlös",$D103&lt;&gt;"Kosten"),"Art prüfen",IF($E103="","Bereich fehlt",IF(OR($F103="",$G103="",$H103="",NOT(ISNUMBER($F103)),NOT(ISNUMBER($H103)),$F103&lt;=0,$H103&lt;=0),"Menge/Einheit/Wert prüfen",IF($J103="","Status fehlt","")))))))))))</f>
        <v/>
      </c>
    </row>
  </sheetData>
  <autoFilter ref="A3:K103"/>
  <mergeCells count="1">
    <mergeCell ref="A1:K1"/>
  </mergeCells>
  <conditionalFormatting sqref="A4:K103">
    <cfRule type="expression" priority="1" dxfId="0">
      <formula>=$K4&lt;&gt;""</formula>
    </cfRule>
  </conditionalFormatting>
  <dataValidations count="7">
    <dataValidation sqref="A4:A103" showDropDown="0" showInputMessage="1" showErrorMessage="1" allowBlank="0" errorTitle="Vorgangs-ID prüfen" error="Die Vorgangs-ID muss innerhalb der Tabelle eindeutig sein." promptTitle="Vorgangs-ID" prompt="Eindeutige interne Kennung eingeben." type="custom">
      <formula1>=OR(A4="",COUNTIF($A$4:$A$103,A4)=1)</formula1>
    </dataValidation>
    <dataValidation sqref="B4:B103" showDropDown="0" showInputMessage="1" showErrorMessage="1" allowBlank="0" errorTitle="Datum prüfen" error="Bitte ein gültiges Datum im vorgesehenen Zeitraum eingeben." promptTitle="Buchungsdatum" prompt="Datum im Format TT.MM.JJJJ eingeben." type="date" operator="between">
      <formula1>DATE(2024,1,1)</formula1>
      <formula2>DATE(2028,12,31)</formula2>
    </dataValidation>
    <dataValidation sqref="D4:D103" showDropDown="0" showInputMessage="1" showErrorMessage="1" allowBlank="0" errorTitle="Art prüfen" error="Zulässig sind Erlös oder Kosten." promptTitle="Buchungsart" prompt="Erlös oder Kosten eingeben." type="custom">
      <formula1>=OR(D4="",D4="Erlös",D4="Kosten")</formula1>
    </dataValidation>
    <dataValidation sqref="F4:F103" showDropDown="0" showInputMessage="1" showErrorMessage="1" allowBlank="0" errorTitle="Menge prüfen" error="Die Menge muss größer als 0 sein." promptTitle="Menge" prompt="Positive Menge passend zur ausgewählten Einheit eingeben." type="decimal" operator="greaterThan">
      <formula1>0</formula1>
    </dataValidation>
    <dataValidation sqref="G4:G103" showDropDown="0" showInputMessage="1" showErrorMessage="1" allowBlank="0" errorTitle="Einheit prüfen" error="Zulässig sind Monat, h, m² oder Stück." promptTitle="Einheit" prompt="Stabile Einheiten sind im Blatt Parameter sichtbar." type="custom">
      <formula1>=OR(G4="",G4="Monat",G4="h",G4="m²",G4="Stück")</formula1>
    </dataValidation>
    <dataValidation sqref="H4:H103" showDropDown="0" showInputMessage="1" showErrorMessage="1" allowBlank="0" errorTitle="Wert prüfen" error="Der Wert je Einheit muss größer als 0 sein." promptTitle="Wert je Einheit" prompt="Positiven Euro-Wert je Einheit eingeben." type="decimal" operator="greaterThan">
      <formula1>0</formula1>
    </dataValidation>
    <dataValidation sqref="J4:J103" showDropDown="0" showInputMessage="1" showErrorMessage="1" allowBlank="0" errorTitle="Status prüfen" error="Bitte einen Status aus der Liste wählen." promptTitle="Buchungsstatus" prompt="Stabile Statuswerte sind im Blatt Parameter sichtbar." type="list">
      <formula1>"Gebucht,Geplant,Storniert"</formula1>
    </dataValidation>
  </dataValidations>
  <pageMargins left="0.35" right="0.35" top="0.5" bottom="0.5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3" customWidth="1" min="3" max="3"/>
    <col width="20" customWidth="1" min="4" max="4"/>
    <col width="3" customWidth="1" min="5" max="5"/>
    <col width="18" customWidth="1" min="6" max="6"/>
    <col width="3" customWidth="1" min="7" max="7"/>
    <col width="18" customWidth="1" min="8" max="8"/>
    <col width="3" customWidth="1" min="9" max="9"/>
    <col width="16" customWidth="1" min="10" max="10"/>
  </cols>
  <sheetData>
    <row r="1" ht="25" customHeight="1">
      <c r="A1" s="1" t="inlineStr">
        <is>
          <t>Parameter und stabile Auswahllisten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>
      <c r="A2" s="11" t="inlineStr">
        <is>
          <t>Annahme</t>
        </is>
      </c>
      <c r="B2" s="11" t="inlineStr">
        <is>
          <t>Wert</t>
        </is>
      </c>
      <c r="D2" s="11" t="inlineStr">
        <is>
          <t>Buchungsstatus</t>
        </is>
      </c>
      <c r="F2" s="11" t="inlineStr">
        <is>
          <t>Objektstatus</t>
        </is>
      </c>
      <c r="H2" s="11" t="inlineStr">
        <is>
          <t>Buchungsart</t>
        </is>
      </c>
      <c r="J2" s="11" t="inlineStr">
        <is>
          <t>Einheit</t>
        </is>
      </c>
    </row>
    <row r="3">
      <c r="A3" s="12" t="inlineStr">
        <is>
          <t>Zeitraum von</t>
        </is>
      </c>
      <c r="B3" s="24" t="n">
        <v>46266</v>
      </c>
      <c r="D3" s="12" t="inlineStr">
        <is>
          <t>Gebucht</t>
        </is>
      </c>
      <c r="F3" s="12" t="inlineStr">
        <is>
          <t>Aktiv</t>
        </is>
      </c>
      <c r="H3" s="12" t="inlineStr">
        <is>
          <t>Erlös</t>
        </is>
      </c>
      <c r="J3" s="12" t="inlineStr">
        <is>
          <t>Monat</t>
        </is>
      </c>
    </row>
    <row r="4">
      <c r="A4" s="12" t="inlineStr">
        <is>
          <t>Zeitraum bis</t>
        </is>
      </c>
      <c r="B4" s="24" t="n">
        <v>46295</v>
      </c>
      <c r="D4" s="15" t="inlineStr">
        <is>
          <t>Geplant</t>
        </is>
      </c>
      <c r="F4" s="15" t="inlineStr">
        <is>
          <t>Inaktiv</t>
        </is>
      </c>
      <c r="H4" s="15" t="inlineStr">
        <is>
          <t>Kosten</t>
        </is>
      </c>
      <c r="J4" s="15" t="inlineStr">
        <is>
          <t>h</t>
        </is>
      </c>
    </row>
    <row r="5">
      <c r="A5" s="12" t="inlineStr">
        <is>
          <t>Ausgewerteter Buchungsstatus</t>
        </is>
      </c>
      <c r="B5" s="18" t="inlineStr">
        <is>
          <t>Gebucht</t>
        </is>
      </c>
      <c r="D5" s="12" t="inlineStr">
        <is>
          <t>Storniert</t>
        </is>
      </c>
      <c r="J5" s="12" t="inlineStr">
        <is>
          <t>m²</t>
        </is>
      </c>
    </row>
    <row r="6">
      <c r="J6" s="15" t="inlineStr">
        <is>
          <t>Stück</t>
        </is>
      </c>
    </row>
    <row r="7" ht="48" customHeight="1">
      <c r="A7" s="25" t="inlineStr">
        <is>
          <t>Auswertungsregel</t>
        </is>
      </c>
      <c r="B7" s="25" t="inlineStr">
        <is>
          <t>Berücksichtigt werden aktive Objekte sowie fehlerfreie Buchungen mit dem gewählten Status und Datum im Zeitraum.</t>
        </is>
      </c>
    </row>
  </sheetData>
  <mergeCells count="1">
    <mergeCell ref="A1:J1"/>
  </mergeCells>
  <conditionalFormatting sqref="B3:B4">
    <cfRule type="expression" priority="1" dxfId="0">
      <formula>=AND($B$3&lt;&gt;"",$B$4&lt;&gt;"",$B$4&lt;$B$3)</formula>
    </cfRule>
  </conditionalFormatting>
  <dataValidations count="3">
    <dataValidation sqref="B3" showDropDown="0" showInputMessage="1" showErrorMessage="1" allowBlank="0" errorTitle="Startdatum prüfen" error="Bitte ein gültiges Startdatum eingeben." promptTitle="Zeitraum von" prompt="Startdatum im Format TT.MM.JJJJ eingeben." type="date" operator="between">
      <formula1>DATE(2021,1,1)</formula1>
      <formula2>DATE(2031,12,31)</formula2>
    </dataValidation>
    <dataValidation sqref="B4" showDropDown="0" showInputMessage="1" showErrorMessage="1" allowBlank="0" errorTitle="Enddatum prüfen" error="Das Enddatum darf nicht vor dem Startdatum liegen." promptTitle="Zeitraum bis" prompt="Enddatum im Format TT.MM.JJJJ eingeben." type="date" operator="greaterThanOrEqual">
      <formula1>$B$3</formula1>
    </dataValidation>
    <dataValidation sqref="B5" showDropDown="0" showInputMessage="1" showErrorMessage="1" allowBlank="0" errorTitle="Status prüfen" error="Bitte einen Status aus der Liste wählen." promptTitle="Ausgewerteter Status" prompt="Dieser Status steuert die Kennzahlen der Übersicht." type="list">
      <formula1>"Gebucht,Geplant,Storniert"</formula1>
    </dataValidation>
  </dataValidations>
  <pageMargins left="0.35" right="0.35" top="0.5" bottom="0.5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Arbeitsmappe</dc:creator>
  <dc:title xmlns:dc="http://purl.org/dc/elements/1.1/">Kostenstellenrechnung Reinigungsobjekte Excel</dc:title>
  <dc:subject xmlns:dc="http://purl.org/dc/elements/1.1/">Objektbezogene Gegenüberstellung von Erlösen und Kosten</dc:subject>
  <dcterms:created xmlns:dcterms="http://purl.org/dc/terms/" xmlns:xsi="http://www.w3.org/2001/XMLSchema-instance" xsi:type="dcterms:W3CDTF">2026-09-09T14:42:01Z</dcterms:created>
  <dcterms:modified xmlns:dcterms="http://purl.org/dc/terms/" xmlns:xsi="http://www.w3.org/2001/XMLSchema-instance" xsi:type="dcterms:W3CDTF">2026-09-09T14:42:01+00:00Z</dcterms:modified>
</cp:coreProperties>
</file>