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esuchs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'Besuchsplan'!$A$4:$K$104</definedName>
    <definedName name="_xlnm._FilterDatabase" localSheetId="2" hidden="1">'Parameter'!$A$3:$D$7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.MM.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24332B"/>
      <sz val="10"/>
    </font>
    <font>
      <name val="Aptos"/>
      <b val="1"/>
      <color rgb="00B56A2D"/>
      <sz val="10"/>
    </font>
    <font>
      <name val="Aptos"/>
      <color rgb="005B6D63"/>
      <sz val="9"/>
    </font>
    <font>
      <name val="Aptos"/>
      <b val="1"/>
      <color rgb="0012372A"/>
      <sz val="12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B56A2D"/>
        <sz val="10"/>
      </font>
      <fill>
        <patternFill patternType="solid">
          <fgColor rgb="00FCE8D5"/>
        </patternFill>
      </fill>
    </dxf>
    <dxf>
      <font>
        <name val="Aptos"/>
        <b val="1"/>
        <color rgb="002F6B4F"/>
        <sz val="10"/>
      </font>
      <fill>
        <patternFill patternType="solid">
          <fgColor rgb="00DDED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Besuche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'Übersicht'!F3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'Übersicht'!$E$4:$E$15</f>
            </numRef>
          </cat>
          <val>
            <numRef>
              <f>'Übersicht'!$F$4:$F$15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Besuche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F4" authorId="0" shapeId="0">
      <text>
        <t>Soll-Datum für den geplanten Besuch. Die Übersicht berücksichtigt das Planjahr aus dem Blatt Parameter.</t>
      </text>
    </comment>
    <comment ref="H4" authorId="0" shapeId="0">
      <text>
        <t>Status wird manuell gepflegt. Es findet keine externe Aktualisierung statt.</t>
      </text>
    </comment>
    <comment ref="I4" authorId="0" shapeId="0">
      <text>
        <t>Bei Status Erledigt das tatsächliche Besuchsdatum eintragen.</t>
      </text>
    </comment>
    <comment ref="J4" authorId="0" shapeId="0">
      <text>
        <t>Formelgestützter Hinweis zur manuellen Prüfung auf Basis von Status, Datum und Parametern.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388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N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3" customWidth="1" min="4" max="4"/>
    <col width="12" customWidth="1" min="5" max="5"/>
    <col width="12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Kundenbesuche – Jahresübersicht</t>
        </is>
      </c>
    </row>
    <row r="2">
      <c r="A2" s="2" t="inlineStr">
        <is>
          <t>Kennzahlen aus dem Besuchsplan; Planjahr, Stichtag und interne Richtwerte stehen im Blatt Parameter.</t>
        </is>
      </c>
    </row>
    <row r="3" ht="23" customHeight="1">
      <c r="A3" s="3" t="inlineStr">
        <is>
          <t>Kennzahl</t>
        </is>
      </c>
      <c r="B3" s="3" t="inlineStr">
        <is>
          <t>Wert</t>
        </is>
      </c>
      <c r="E3" s="3" t="inlineStr">
        <is>
          <t>Monat</t>
        </is>
      </c>
      <c r="F3" s="3" t="inlineStr">
        <is>
          <t>Besuche</t>
        </is>
      </c>
    </row>
    <row r="4" ht="23" customHeight="1">
      <c r="A4" s="4" t="inlineStr">
        <is>
          <t>Geplante Besuche im Planjahr</t>
        </is>
      </c>
      <c r="B4" s="5">
        <f>COUNTIFS(Besuchsplan!$A$5:$A$104,"&lt;&gt;",Besuchsplan!$F$5:$F$104,"&gt;="&amp;DATE(Parameter!$B$4,1,1),Besuchsplan!$F$5:$F$104,"&lt;"&amp;DATE(Parameter!$B$4+1,1,1))</f>
        <v/>
      </c>
      <c r="E4" s="6" t="inlineStr">
        <is>
          <t>Jan</t>
        </is>
      </c>
      <c r="F4" s="7">
        <f>COUNTIFS(Besuchsplan!$A$5:$A$104,"&lt;&gt;",Besuchsplan!$F$5:$F$104,"&gt;="&amp;DATE(Parameter!$B$4,1,1),Besuchsplan!$F$5:$F$104,"&lt;"&amp;DATE(Parameter!$B$4,2,1))</f>
        <v/>
      </c>
    </row>
    <row r="5" ht="23" customHeight="1">
      <c r="A5" s="8" t="inlineStr">
        <is>
          <t>Erledigte Besuche</t>
        </is>
      </c>
      <c r="B5" s="9">
        <f>COUNTIFS(Besuchsplan!$A$5:$A$104,"&lt;&gt;",Besuchsplan!$F$5:$F$104,"&gt;="&amp;DATE(Parameter!$B$4,1,1),Besuchsplan!$F$5:$F$104,"&lt;"&amp;DATE(Parameter!$B$4+1,1,1),Besuchsplan!$H$5:$H$104,"Erledigt")</f>
        <v/>
      </c>
      <c r="E5" s="10" t="inlineStr">
        <is>
          <t>Feb</t>
        </is>
      </c>
      <c r="F5" s="11">
        <f>COUNTIFS(Besuchsplan!$A$5:$A$104,"&lt;&gt;",Besuchsplan!$F$5:$F$104,"&gt;="&amp;DATE(Parameter!$B$4,2,1),Besuchsplan!$F$5:$F$104,"&lt;"&amp;DATE(Parameter!$B$4,3,1))</f>
        <v/>
      </c>
    </row>
    <row r="6" ht="23" customHeight="1">
      <c r="A6" s="4" t="inlineStr">
        <is>
          <t>Überfällige Besuche</t>
        </is>
      </c>
      <c r="B6" s="5">
        <f>COUNTIFS(Besuchsplan!$A$5:$A$104,"&lt;&gt;",Besuchsplan!$F$5:$F$104,"&gt;="&amp;DATE(Parameter!$B$4,1,1),Besuchsplan!$F$5:$F$104,"&lt;"&amp;DATE(Parameter!$B$4+1,1,1),Besuchsplan!$F$5:$F$104,"&lt;"&amp;Parameter!$B$5,Besuchsplan!$H$5:$H$104,"&lt;&gt;Erledigt",Besuchsplan!$H$5:$H$104,"&lt;&gt;Abgesagt")</f>
        <v/>
      </c>
      <c r="E6" s="6" t="inlineStr">
        <is>
          <t>Mär</t>
        </is>
      </c>
      <c r="F6" s="7">
        <f>COUNTIFS(Besuchsplan!$A$5:$A$104,"&lt;&gt;",Besuchsplan!$F$5:$F$104,"&gt;="&amp;DATE(Parameter!$B$4,3,1),Besuchsplan!$F$5:$F$104,"&lt;"&amp;DATE(Parameter!$B$4,4,1))</f>
        <v/>
      </c>
    </row>
    <row r="7" ht="23" customHeight="1">
      <c r="A7" s="8" t="inlineStr">
        <is>
          <t>Fällig im Vorschaufenster</t>
        </is>
      </c>
      <c r="B7" s="9">
        <f>COUNTIFS(Besuchsplan!$A$5:$A$104,"&lt;&gt;",Besuchsplan!$F$5:$F$104,"&gt;="&amp;Parameter!$B$5,Besuchsplan!$F$5:$F$104,"&lt;="&amp;Parameter!$B$5+Parameter!$B$6,Besuchsplan!$F$5:$F$104,"&lt;"&amp;DATE(Parameter!$B$4+1,1,1),Besuchsplan!$H$5:$H$104,"&lt;&gt;Erledigt",Besuchsplan!$H$5:$H$104,"&lt;&gt;Abgesagt")</f>
        <v/>
      </c>
      <c r="E7" s="10" t="inlineStr">
        <is>
          <t>Apr</t>
        </is>
      </c>
      <c r="F7" s="11">
        <f>COUNTIFS(Besuchsplan!$A$5:$A$104,"&lt;&gt;",Besuchsplan!$F$5:$F$104,"&gt;="&amp;DATE(Parameter!$B$4,4,1),Besuchsplan!$F$5:$F$104,"&lt;"&amp;DATE(Parameter!$B$4,5,1))</f>
        <v/>
      </c>
    </row>
    <row r="8" ht="23" customHeight="1">
      <c r="A8" s="4" t="inlineStr">
        <is>
          <t>Erledigungsquote</t>
        </is>
      </c>
      <c r="B8" s="25">
        <f>IFERROR(B5/(B4-COUNTIFS(Besuchsplan!$F$5:$F$104,"&gt;="&amp;DATE(Parameter!$B$4,1,1),Besuchsplan!$F$5:$F$104,"&lt;"&amp;DATE(Parameter!$B$4+1,1,1),Besuchsplan!$H$5:$H$104,"Abgesagt")),"")</f>
        <v/>
      </c>
      <c r="E8" s="6" t="inlineStr">
        <is>
          <t>Mai</t>
        </is>
      </c>
      <c r="F8" s="7">
        <f>COUNTIFS(Besuchsplan!$A$5:$A$104,"&lt;&gt;",Besuchsplan!$F$5:$F$104,"&gt;="&amp;DATE(Parameter!$B$4,5,1),Besuchsplan!$F$5:$F$104,"&lt;"&amp;DATE(Parameter!$B$4,6,1))</f>
        <v/>
      </c>
    </row>
    <row r="9" ht="23" customHeight="1">
      <c r="A9" s="8" t="inlineStr">
        <is>
          <t>Zuständigkeit fehlt</t>
        </is>
      </c>
      <c r="B9" s="9">
        <f>COUNTIFS(Besuchsplan!$A$5:$A$104,"&lt;&gt;",Besuchsplan!$F$5:$F$104,"&gt;="&amp;DATE(Parameter!$B$4,1,1),Besuchsplan!$F$5:$F$104,"&lt;"&amp;DATE(Parameter!$B$4+1,1,1),Besuchsplan!$G$5:$G$104,"")</f>
        <v/>
      </c>
      <c r="E9" s="10" t="inlineStr">
        <is>
          <t>Jun</t>
        </is>
      </c>
      <c r="F9" s="11">
        <f>COUNTIFS(Besuchsplan!$A$5:$A$104,"&lt;&gt;",Besuchsplan!$F$5:$F$104,"&gt;="&amp;DATE(Parameter!$B$4,6,1),Besuchsplan!$F$5:$F$104,"&lt;"&amp;DATE(Parameter!$B$4,7,1))</f>
        <v/>
      </c>
    </row>
    <row r="10" ht="23" customHeight="1">
      <c r="A10" s="4" t="inlineStr">
        <is>
          <t>Manuell zu prüfende Eingaben</t>
        </is>
      </c>
      <c r="B10" s="5">
        <f>COUNTIFS(Besuchsplan!$F$5:$F$104,"&gt;="&amp;DATE(Parameter!$B$4,1,1),Besuchsplan!$F$5:$F$104,"&lt;"&amp;DATE(Parameter!$B$4+1,1,1),Besuchsplan!$J$5:$J$104,"*prüfen*")</f>
        <v/>
      </c>
      <c r="E10" s="6" t="inlineStr">
        <is>
          <t>Jul</t>
        </is>
      </c>
      <c r="F10" s="7">
        <f>COUNTIFS(Besuchsplan!$A$5:$A$104,"&lt;&gt;",Besuchsplan!$F$5:$F$104,"&gt;="&amp;DATE(Parameter!$B$4,7,1),Besuchsplan!$F$5:$F$104,"&lt;"&amp;DATE(Parameter!$B$4,8,1))</f>
        <v/>
      </c>
    </row>
    <row r="11" ht="23" customHeight="1">
      <c r="A11" s="8" t="inlineStr">
        <is>
          <t>Monate über dem Richtwert</t>
        </is>
      </c>
      <c r="B11" s="9">
        <f>COUNTIF($F$4:$F$15,"&gt;"&amp;Parameter!$B$7)</f>
        <v/>
      </c>
      <c r="E11" s="10" t="inlineStr">
        <is>
          <t>Aug</t>
        </is>
      </c>
      <c r="F11" s="11">
        <f>COUNTIFS(Besuchsplan!$A$5:$A$104,"&lt;&gt;",Besuchsplan!$F$5:$F$104,"&gt;="&amp;DATE(Parameter!$B$4,8,1),Besuchsplan!$F$5:$F$104,"&lt;"&amp;DATE(Parameter!$B$4,9,1))</f>
        <v/>
      </c>
    </row>
    <row r="12" ht="23" customHeight="1">
      <c r="E12" s="6" t="inlineStr">
        <is>
          <t>Sep</t>
        </is>
      </c>
      <c r="F12" s="7">
        <f>COUNTIFS(Besuchsplan!$A$5:$A$104,"&lt;&gt;",Besuchsplan!$F$5:$F$104,"&gt;="&amp;DATE(Parameter!$B$4,9,1),Besuchsplan!$F$5:$F$104,"&lt;"&amp;DATE(Parameter!$B$4,10,1))</f>
        <v/>
      </c>
    </row>
    <row r="13" ht="23" customHeight="1">
      <c r="E13" s="10" t="inlineStr">
        <is>
          <t>Okt</t>
        </is>
      </c>
      <c r="F13" s="11">
        <f>COUNTIFS(Besuchsplan!$A$5:$A$104,"&lt;&gt;",Besuchsplan!$F$5:$F$104,"&gt;="&amp;DATE(Parameter!$B$4,10,1),Besuchsplan!$F$5:$F$104,"&lt;"&amp;DATE(Parameter!$B$4,11,1))</f>
        <v/>
      </c>
    </row>
    <row r="14" ht="23" customHeight="1">
      <c r="E14" s="6" t="inlineStr">
        <is>
          <t>Nov</t>
        </is>
      </c>
      <c r="F14" s="7">
        <f>COUNTIFS(Besuchsplan!$A$5:$A$104,"&lt;&gt;",Besuchsplan!$F$5:$F$104,"&gt;="&amp;DATE(Parameter!$B$4,11,1),Besuchsplan!$F$5:$F$104,"&lt;"&amp;DATE(Parameter!$B$4,12,1))</f>
        <v/>
      </c>
    </row>
    <row r="15" ht="23" customHeight="1">
      <c r="E15" s="10" t="inlineStr">
        <is>
          <t>Dez</t>
        </is>
      </c>
      <c r="F15" s="11">
        <f>COUNTIFS(Besuchsplan!$A$5:$A$104,"&lt;&gt;",Besuchsplan!$F$5:$F$104,"&gt;="&amp;DATE(Parameter!$B$4,12,1),Besuchsplan!$F$5:$F$104,"&lt;"&amp;DATE(Parameter!$B$4,13,1))</f>
        <v/>
      </c>
    </row>
  </sheetData>
  <mergeCells count="1">
    <mergeCell ref="A1:N1"/>
  </mergeCells>
  <conditionalFormatting sqref="B6:B7">
    <cfRule type="expression" priority="1" dxfId="0">
      <formula>$B6&gt;0</formula>
    </cfRule>
  </conditionalFormatting>
  <conditionalFormatting sqref="B9:B11">
    <cfRule type="expression" priority="2" dxfId="0">
      <formula>$B9&gt;0</formula>
    </cfRule>
  </conditionalFormatting>
  <conditionalFormatting sqref="B8">
    <cfRule type="expression" priority="3" dxfId="1">
      <formula>AND($B8&lt;&gt;"",$B8&gt;=0.8)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K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35" customWidth="1" min="3" max="3"/>
    <col width="31" customWidth="1" min="4" max="4"/>
    <col width="16" customWidth="1" min="5" max="5"/>
    <col width="15" customWidth="1" min="6" max="6"/>
    <col width="23" customWidth="1" min="7" max="7"/>
    <col width="14" customWidth="1" min="8" max="8"/>
    <col width="15" customWidth="1" min="9" max="9"/>
    <col width="20" customWidth="1" min="10" max="10"/>
    <col width="15" customWidth="1" min="11" max="11"/>
  </cols>
  <sheetData>
    <row r="1" ht="28" customHeight="1">
      <c r="A1" s="1" t="inlineStr">
        <is>
          <t>Kundenbesuche – Jahresplan</t>
        </is>
      </c>
    </row>
    <row r="2">
      <c r="A2" s="2" t="inlineStr">
        <is>
          <t>Grün markierte Zellen sind editierbar. Alle Kundenobjekte und Vorgänge in den Beispielzeilen sind ausdrücklich fiktiv.</t>
        </is>
      </c>
    </row>
    <row r="3"/>
    <row r="4">
      <c r="A4" s="3" t="inlineStr">
        <is>
          <t>Besuch-ID</t>
        </is>
      </c>
      <c r="B4" s="3" t="inlineStr">
        <is>
          <t>Objekt-ID</t>
        </is>
      </c>
      <c r="C4" s="3" t="inlineStr">
        <is>
          <t>Kundenobjekt</t>
        </is>
      </c>
      <c r="D4" s="3" t="inlineStr">
        <is>
          <t>Reinigungsbereich</t>
        </is>
      </c>
      <c r="E4" s="3" t="inlineStr">
        <is>
          <t>Intervall</t>
        </is>
      </c>
      <c r="F4" s="3" t="inlineStr">
        <is>
          <t>Soll-Datum</t>
        </is>
      </c>
      <c r="G4" s="3" t="inlineStr">
        <is>
          <t>Zuständigkeit</t>
        </is>
      </c>
      <c r="H4" s="3" t="inlineStr">
        <is>
          <t>Status</t>
        </is>
      </c>
      <c r="I4" s="3" t="inlineStr">
        <is>
          <t>Ist-Datum</t>
        </is>
      </c>
      <c r="J4" s="3" t="inlineStr">
        <is>
          <t>Prüflage</t>
        </is>
      </c>
      <c r="K4" s="3" t="inlineStr">
        <is>
          <t>Tage zum Soll</t>
        </is>
      </c>
    </row>
    <row r="5" ht="23" customHeight="1">
      <c r="A5" s="13" t="inlineStr">
        <is>
          <t>BES-2026-001</t>
        </is>
      </c>
      <c r="B5" s="13" t="inlineStr">
        <is>
          <t>OBJ-101</t>
        </is>
      </c>
      <c r="C5" s="14" t="inlineStr">
        <is>
          <t>Musterpark Bürohaus (fiktiv)</t>
        </is>
      </c>
      <c r="D5" s="14" t="inlineStr">
        <is>
          <t>Büro- und Sanitärbereiche</t>
        </is>
      </c>
      <c r="E5" s="13" t="inlineStr">
        <is>
          <t>halbjährlich</t>
        </is>
      </c>
      <c r="F5" s="15" t="n">
        <v>46037</v>
      </c>
      <c r="G5" s="14" t="inlineStr">
        <is>
          <t>Objektleitung Nord</t>
        </is>
      </c>
      <c r="H5" s="16" t="inlineStr">
        <is>
          <t>Erledigt</t>
        </is>
      </c>
      <c r="I5" s="15" t="n">
        <v>46038</v>
      </c>
      <c r="J5" s="17">
        <f>IF($A5="","",IF(OR($B5="",$C5="",$D5="",$E5="",$F5="",$G5="",$H5=""),"Eingaben prüfen",IF($H5="Erledigt",IF($I5="","Ist-Datum prüfen","Abgeschlossen"),IF($I5&lt;&gt;"","Status/Ist prüfen",IF($H5="Abgesagt","Nicht einplanen",IF($F5&lt;Parameter!$B$5,"Überfällig",IF($F5&lt;=Parameter!$B$5+Parameter!$B$6,"Bald fällig","Im Plan")))))))</f>
        <v/>
      </c>
      <c r="K5" s="18">
        <f>IF(OR($A5="",$F5="",$H5="",$H5="Erledigt",$H5="Abgesagt"),"",$F5-Parameter!$B$5)</f>
        <v/>
      </c>
    </row>
    <row r="6" ht="23" customHeight="1">
      <c r="A6" s="13" t="inlineStr">
        <is>
          <t>BES-2026-002</t>
        </is>
      </c>
      <c r="B6" s="13" t="inlineStr">
        <is>
          <t>OBJ-102</t>
        </is>
      </c>
      <c r="C6" s="14" t="inlineStr">
        <is>
          <t>Fabelhafen Lernzentrum (fiktiv)</t>
        </is>
      </c>
      <c r="D6" s="14" t="inlineStr">
        <is>
          <t>Unterrichts- und Verkehrsflächen</t>
        </is>
      </c>
      <c r="E6" s="13" t="inlineStr">
        <is>
          <t>halbjährlich</t>
        </is>
      </c>
      <c r="F6" s="15" t="n">
        <v>46072</v>
      </c>
      <c r="G6" s="14" t="inlineStr">
        <is>
          <t>Objektleitung Mitte</t>
        </is>
      </c>
      <c r="H6" s="16" t="inlineStr">
        <is>
          <t>Erledigt</t>
        </is>
      </c>
      <c r="I6" s="15" t="n">
        <v>46074</v>
      </c>
      <c r="J6" s="19">
        <f>IF($A6="","",IF(OR($B6="",$C6="",$D6="",$E6="",$F6="",$G6="",$H6=""),"Eingaben prüfen",IF($H6="Erledigt",IF($I6="","Ist-Datum prüfen","Abgeschlossen"),IF($I6&lt;&gt;"","Status/Ist prüfen",IF($H6="Abgesagt","Nicht einplanen",IF($F6&lt;Parameter!$B$5,"Überfällig",IF($F6&lt;=Parameter!$B$5+Parameter!$B$6,"Bald fällig","Im Plan")))))))</f>
        <v/>
      </c>
      <c r="K6" s="20">
        <f>IF(OR($A6="",$F6="",$H6="",$H6="Erledigt",$H6="Abgesagt"),"",$F6-Parameter!$B$5)</f>
        <v/>
      </c>
    </row>
    <row r="7" ht="23" customHeight="1">
      <c r="A7" s="13" t="inlineStr">
        <is>
          <t>BES-2026-003</t>
        </is>
      </c>
      <c r="B7" s="13" t="inlineStr">
        <is>
          <t>OBJ-103</t>
        </is>
      </c>
      <c r="C7" s="14" t="inlineStr">
        <is>
          <t>Sternbogen Werkhof (fiktiv)</t>
        </is>
      </c>
      <c r="D7" s="14" t="inlineStr">
        <is>
          <t>Werkstattnahe Sozialräume</t>
        </is>
      </c>
      <c r="E7" s="13" t="inlineStr">
        <is>
          <t>halbjährlich</t>
        </is>
      </c>
      <c r="F7" s="15" t="n">
        <v>46093</v>
      </c>
      <c r="G7" s="14" t="inlineStr">
        <is>
          <t>Disposition West</t>
        </is>
      </c>
      <c r="H7" s="16" t="inlineStr">
        <is>
          <t>Erledigt</t>
        </is>
      </c>
      <c r="I7" s="15" t="n">
        <v>46094</v>
      </c>
      <c r="J7" s="17">
        <f>IF($A7="","",IF(OR($B7="",$C7="",$D7="",$E7="",$F7="",$G7="",$H7=""),"Eingaben prüfen",IF($H7="Erledigt",IF($I7="","Ist-Datum prüfen","Abgeschlossen"),IF($I7&lt;&gt;"","Status/Ist prüfen",IF($H7="Abgesagt","Nicht einplanen",IF($F7&lt;Parameter!$B$5,"Überfällig",IF($F7&lt;=Parameter!$B$5+Parameter!$B$6,"Bald fällig","Im Plan")))))))</f>
        <v/>
      </c>
      <c r="K7" s="18">
        <f>IF(OR($A7="",$F7="",$H7="",$H7="Erledigt",$H7="Abgesagt"),"",$F7-Parameter!$B$5)</f>
        <v/>
      </c>
    </row>
    <row r="8" ht="23" customHeight="1">
      <c r="A8" s="13" t="inlineStr">
        <is>
          <t>BES-2026-004</t>
        </is>
      </c>
      <c r="B8" s="13" t="inlineStr">
        <is>
          <t>OBJ-104</t>
        </is>
      </c>
      <c r="C8" s="14" t="inlineStr">
        <is>
          <t>Wolkenhain Kulturforum (fiktiv)</t>
        </is>
      </c>
      <c r="D8" s="14" t="inlineStr">
        <is>
          <t>Foyer- und Veranstaltungsflächen</t>
        </is>
      </c>
      <c r="E8" s="13" t="inlineStr">
        <is>
          <t>halbjährlich</t>
        </is>
      </c>
      <c r="F8" s="15" t="n">
        <v>46128</v>
      </c>
      <c r="G8" s="14" t="inlineStr">
        <is>
          <t>Objektleitung Süd</t>
        </is>
      </c>
      <c r="H8" s="16" t="inlineStr">
        <is>
          <t>Erledigt</t>
        </is>
      </c>
      <c r="I8" s="15" t="n">
        <v>46130</v>
      </c>
      <c r="J8" s="19">
        <f>IF($A8="","",IF(OR($B8="",$C8="",$D8="",$E8="",$F8="",$G8="",$H8=""),"Eingaben prüfen",IF($H8="Erledigt",IF($I8="","Ist-Datum prüfen","Abgeschlossen"),IF($I8&lt;&gt;"","Status/Ist prüfen",IF($H8="Abgesagt","Nicht einplanen",IF($F8&lt;Parameter!$B$5,"Überfällig",IF($F8&lt;=Parameter!$B$5+Parameter!$B$6,"Bald fällig","Im Plan")))))))</f>
        <v/>
      </c>
      <c r="K8" s="20">
        <f>IF(OR($A8="",$F8="",$H8="",$H8="Erledigt",$H8="Abgesagt"),"",$F8-Parameter!$B$5)</f>
        <v/>
      </c>
    </row>
    <row r="9" ht="23" customHeight="1">
      <c r="A9" s="13" t="inlineStr">
        <is>
          <t>BES-2026-005</t>
        </is>
      </c>
      <c r="B9" s="13" t="inlineStr">
        <is>
          <t>OBJ-101</t>
        </is>
      </c>
      <c r="C9" s="14" t="inlineStr">
        <is>
          <t>Musterpark Bürohaus (fiktiv)</t>
        </is>
      </c>
      <c r="D9" s="14" t="inlineStr">
        <is>
          <t>Büro- und Sanitärbereiche</t>
        </is>
      </c>
      <c r="E9" s="13" t="inlineStr">
        <is>
          <t>halbjährlich</t>
        </is>
      </c>
      <c r="F9" s="15" t="n">
        <v>46219</v>
      </c>
      <c r="G9" s="14" t="inlineStr">
        <is>
          <t>Objektleitung Nord</t>
        </is>
      </c>
      <c r="H9" s="16" t="inlineStr">
        <is>
          <t>Erledigt</t>
        </is>
      </c>
      <c r="I9" s="15" t="n">
        <v>46220</v>
      </c>
      <c r="J9" s="17">
        <f>IF($A9="","",IF(OR($B9="",$C9="",$D9="",$E9="",$F9="",$G9="",$H9=""),"Eingaben prüfen",IF($H9="Erledigt",IF($I9="","Ist-Datum prüfen","Abgeschlossen"),IF($I9&lt;&gt;"","Status/Ist prüfen",IF($H9="Abgesagt","Nicht einplanen",IF($F9&lt;Parameter!$B$5,"Überfällig",IF($F9&lt;=Parameter!$B$5+Parameter!$B$6,"Bald fällig","Im Plan")))))))</f>
        <v/>
      </c>
      <c r="K9" s="18">
        <f>IF(OR($A9="",$F9="",$H9="",$H9="Erledigt",$H9="Abgesagt"),"",$F9-Parameter!$B$5)</f>
        <v/>
      </c>
    </row>
    <row r="10" ht="23" customHeight="1">
      <c r="A10" s="13" t="inlineStr">
        <is>
          <t>BES-2026-006</t>
        </is>
      </c>
      <c r="B10" s="13" t="inlineStr">
        <is>
          <t>OBJ-102</t>
        </is>
      </c>
      <c r="C10" s="14" t="inlineStr">
        <is>
          <t>Fabelhafen Lernzentrum (fiktiv)</t>
        </is>
      </c>
      <c r="D10" s="14" t="inlineStr">
        <is>
          <t>Unterrichts- und Verkehrsflächen</t>
        </is>
      </c>
      <c r="E10" s="13" t="inlineStr">
        <is>
          <t>halbjährlich</t>
        </is>
      </c>
      <c r="F10" s="15" t="n">
        <v>46254</v>
      </c>
      <c r="G10" s="14" t="inlineStr">
        <is>
          <t>Objektleitung Mitte</t>
        </is>
      </c>
      <c r="H10" s="16" t="inlineStr">
        <is>
          <t>Offen</t>
        </is>
      </c>
      <c r="I10" s="15" t="n"/>
      <c r="J10" s="19">
        <f>IF($A10="","",IF(OR($B10="",$C10="",$D10="",$E10="",$F10="",$G10="",$H10=""),"Eingaben prüfen",IF($H10="Erledigt",IF($I10="","Ist-Datum prüfen","Abgeschlossen"),IF($I10&lt;&gt;"","Status/Ist prüfen",IF($H10="Abgesagt","Nicht einplanen",IF($F10&lt;Parameter!$B$5,"Überfällig",IF($F10&lt;=Parameter!$B$5+Parameter!$B$6,"Bald fällig","Im Plan")))))))</f>
        <v/>
      </c>
      <c r="K10" s="20">
        <f>IF(OR($A10="",$F10="",$H10="",$H10="Erledigt",$H10="Abgesagt"),"",$F10-Parameter!$B$5)</f>
        <v/>
      </c>
    </row>
    <row r="11" ht="23" customHeight="1">
      <c r="A11" s="13" t="inlineStr">
        <is>
          <t>BES-2026-007</t>
        </is>
      </c>
      <c r="B11" s="13" t="inlineStr">
        <is>
          <t>OBJ-103</t>
        </is>
      </c>
      <c r="C11" s="14" t="inlineStr">
        <is>
          <t>Sternbogen Werkhof (fiktiv)</t>
        </is>
      </c>
      <c r="D11" s="14" t="inlineStr">
        <is>
          <t>Werkstattnahe Sozialräume</t>
        </is>
      </c>
      <c r="E11" s="13" t="inlineStr">
        <is>
          <t>halbjährlich</t>
        </is>
      </c>
      <c r="F11" s="15" t="n">
        <v>46282</v>
      </c>
      <c r="G11" s="14" t="inlineStr">
        <is>
          <t>Disposition West</t>
        </is>
      </c>
      <c r="H11" s="16" t="inlineStr">
        <is>
          <t>Geplant</t>
        </is>
      </c>
      <c r="I11" s="15" t="n"/>
      <c r="J11" s="17">
        <f>IF($A11="","",IF(OR($B11="",$C11="",$D11="",$E11="",$F11="",$G11="",$H11=""),"Eingaben prüfen",IF($H11="Erledigt",IF($I11="","Ist-Datum prüfen","Abgeschlossen"),IF($I11&lt;&gt;"","Status/Ist prüfen",IF($H11="Abgesagt","Nicht einplanen",IF($F11&lt;Parameter!$B$5,"Überfällig",IF($F11&lt;=Parameter!$B$5+Parameter!$B$6,"Bald fällig","Im Plan")))))))</f>
        <v/>
      </c>
      <c r="K11" s="18">
        <f>IF(OR($A11="",$F11="",$H11="",$H11="Erledigt",$H11="Abgesagt"),"",$F11-Parameter!$B$5)</f>
        <v/>
      </c>
    </row>
    <row r="12" ht="23" customHeight="1">
      <c r="A12" s="13" t="inlineStr">
        <is>
          <t>BES-2026-008</t>
        </is>
      </c>
      <c r="B12" s="13" t="inlineStr">
        <is>
          <t>OBJ-104</t>
        </is>
      </c>
      <c r="C12" s="14" t="inlineStr">
        <is>
          <t>Wolkenhain Kulturforum (fiktiv)</t>
        </is>
      </c>
      <c r="D12" s="14" t="inlineStr">
        <is>
          <t>Foyer- und Veranstaltungsflächen</t>
        </is>
      </c>
      <c r="E12" s="13" t="inlineStr">
        <is>
          <t>halbjährlich</t>
        </is>
      </c>
      <c r="F12" s="15" t="n">
        <v>46310</v>
      </c>
      <c r="G12" s="14" t="inlineStr">
        <is>
          <t>Objektleitung Süd</t>
        </is>
      </c>
      <c r="H12" s="16" t="inlineStr">
        <is>
          <t>Geplant</t>
        </is>
      </c>
      <c r="I12" s="15" t="n"/>
      <c r="J12" s="19">
        <f>IF($A12="","",IF(OR($B12="",$C12="",$D12="",$E12="",$F12="",$G12="",$H12=""),"Eingaben prüfen",IF($H12="Erledigt",IF($I12="","Ist-Datum prüfen","Abgeschlossen"),IF($I12&lt;&gt;"","Status/Ist prüfen",IF($H12="Abgesagt","Nicht einplanen",IF($F12&lt;Parameter!$B$5,"Überfällig",IF($F12&lt;=Parameter!$B$5+Parameter!$B$6,"Bald fällig","Im Plan")))))))</f>
        <v/>
      </c>
      <c r="K12" s="20">
        <f>IF(OR($A12="",$F12="",$H12="",$H12="Erledigt",$H12="Abgesagt"),"",$F12-Parameter!$B$5)</f>
        <v/>
      </c>
    </row>
    <row r="13" ht="23" customHeight="1">
      <c r="A13" s="13" t="inlineStr">
        <is>
          <t>BES-2026-009</t>
        </is>
      </c>
      <c r="B13" s="13" t="inlineStr">
        <is>
          <t>OBJ-105</t>
        </is>
      </c>
      <c r="C13" s="14" t="inlineStr">
        <is>
          <t>Kieselweg Servicehaus (fiktiv)</t>
        </is>
      </c>
      <c r="D13" s="14" t="inlineStr">
        <is>
          <t>Empfangs- und Gemeinschaftsflächen</t>
        </is>
      </c>
      <c r="E13" s="13" t="inlineStr">
        <is>
          <t>jährlich</t>
        </is>
      </c>
      <c r="F13" s="15" t="n">
        <v>46338</v>
      </c>
      <c r="G13" s="14" t="inlineStr">
        <is>
          <t>Disposition Ost</t>
        </is>
      </c>
      <c r="H13" s="16" t="inlineStr">
        <is>
          <t>Geplant</t>
        </is>
      </c>
      <c r="I13" s="15" t="n"/>
      <c r="J13" s="17">
        <f>IF($A13="","",IF(OR($B13="",$C13="",$D13="",$E13="",$F13="",$G13="",$H13=""),"Eingaben prüfen",IF($H13="Erledigt",IF($I13="","Ist-Datum prüfen","Abgeschlossen"),IF($I13&lt;&gt;"","Status/Ist prüfen",IF($H13="Abgesagt","Nicht einplanen",IF($F13&lt;Parameter!$B$5,"Überfällig",IF($F13&lt;=Parameter!$B$5+Parameter!$B$6,"Bald fällig","Im Plan")))))))</f>
        <v/>
      </c>
      <c r="K13" s="18">
        <f>IF(OR($A13="",$F13="",$H13="",$H13="Erledigt",$H13="Abgesagt"),"",$F13-Parameter!$B$5)</f>
        <v/>
      </c>
    </row>
    <row r="14" ht="23" customHeight="1">
      <c r="A14" s="13" t="inlineStr">
        <is>
          <t>BES-2026-010</t>
        </is>
      </c>
      <c r="B14" s="13" t="inlineStr">
        <is>
          <t>OBJ-106</t>
        </is>
      </c>
      <c r="C14" s="14" t="inlineStr">
        <is>
          <t>Lichtbogen Atelierhaus (fiktiv)</t>
        </is>
      </c>
      <c r="D14" s="14" t="inlineStr">
        <is>
          <t>Atelier- und Nebenflächen</t>
        </is>
      </c>
      <c r="E14" s="13" t="inlineStr">
        <is>
          <t>jährlich</t>
        </is>
      </c>
      <c r="F14" s="15" t="n">
        <v>46366</v>
      </c>
      <c r="G14" s="14" t="inlineStr">
        <is>
          <t>Objektleitung Mitte</t>
        </is>
      </c>
      <c r="H14" s="16" t="inlineStr">
        <is>
          <t>Geplant</t>
        </is>
      </c>
      <c r="I14" s="15" t="n"/>
      <c r="J14" s="19">
        <f>IF($A14="","",IF(OR($B14="",$C14="",$D14="",$E14="",$F14="",$G14="",$H14=""),"Eingaben prüfen",IF($H14="Erledigt",IF($I14="","Ist-Datum prüfen","Abgeschlossen"),IF($I14&lt;&gt;"","Status/Ist prüfen",IF($H14="Abgesagt","Nicht einplanen",IF($F14&lt;Parameter!$B$5,"Überfällig",IF($F14&lt;=Parameter!$B$5+Parameter!$B$6,"Bald fällig","Im Plan")))))))</f>
        <v/>
      </c>
      <c r="K14" s="20">
        <f>IF(OR($A14="",$F14="",$H14="",$H14="Erledigt",$H14="Abgesagt"),"",$F14-Parameter!$B$5)</f>
        <v/>
      </c>
    </row>
    <row r="15" ht="23" customHeight="1">
      <c r="A15" s="13" t="n"/>
      <c r="B15" s="13" t="n"/>
      <c r="C15" s="14" t="n"/>
      <c r="D15" s="14" t="n"/>
      <c r="E15" s="13" t="n"/>
      <c r="F15" s="15" t="n"/>
      <c r="G15" s="14" t="n"/>
      <c r="H15" s="16" t="n"/>
      <c r="I15" s="15" t="n"/>
      <c r="J15" s="17">
        <f>IF($A15="","",IF(OR($B15="",$C15="",$D15="",$E15="",$F15="",$G15="",$H15=""),"Eingaben prüfen",IF($H15="Erledigt",IF($I15="","Ist-Datum prüfen","Abgeschlossen"),IF($I15&lt;&gt;"","Status/Ist prüfen",IF($H15="Abgesagt","Nicht einplanen",IF($F15&lt;Parameter!$B$5,"Überfällig",IF($F15&lt;=Parameter!$B$5+Parameter!$B$6,"Bald fällig","Im Plan")))))))</f>
        <v/>
      </c>
      <c r="K15" s="18">
        <f>IF(OR($A15="",$F15="",$H15="",$H15="Erledigt",$H15="Abgesagt"),"",$F15-Parameter!$B$5)</f>
        <v/>
      </c>
    </row>
    <row r="16" ht="23" customHeight="1">
      <c r="A16" s="13" t="n"/>
      <c r="B16" s="13" t="n"/>
      <c r="C16" s="14" t="n"/>
      <c r="D16" s="14" t="n"/>
      <c r="E16" s="13" t="n"/>
      <c r="F16" s="15" t="n"/>
      <c r="G16" s="14" t="n"/>
      <c r="H16" s="16" t="n"/>
      <c r="I16" s="15" t="n"/>
      <c r="J16" s="19">
        <f>IF($A16="","",IF(OR($B16="",$C16="",$D16="",$E16="",$F16="",$G16="",$H16=""),"Eingaben prüfen",IF($H16="Erledigt",IF($I16="","Ist-Datum prüfen","Abgeschlossen"),IF($I16&lt;&gt;"","Status/Ist prüfen",IF($H16="Abgesagt","Nicht einplanen",IF($F16&lt;Parameter!$B$5,"Überfällig",IF($F16&lt;=Parameter!$B$5+Parameter!$B$6,"Bald fällig","Im Plan")))))))</f>
        <v/>
      </c>
      <c r="K16" s="20">
        <f>IF(OR($A16="",$F16="",$H16="",$H16="Erledigt",$H16="Abgesagt"),"",$F16-Parameter!$B$5)</f>
        <v/>
      </c>
    </row>
    <row r="17" ht="23" customHeight="1">
      <c r="A17" s="13" t="n"/>
      <c r="B17" s="13" t="n"/>
      <c r="C17" s="14" t="n"/>
      <c r="D17" s="14" t="n"/>
      <c r="E17" s="13" t="n"/>
      <c r="F17" s="15" t="n"/>
      <c r="G17" s="14" t="n"/>
      <c r="H17" s="16" t="n"/>
      <c r="I17" s="15" t="n"/>
      <c r="J17" s="17">
        <f>IF($A17="","",IF(OR($B17="",$C17="",$D17="",$E17="",$F17="",$G17="",$H17=""),"Eingaben prüfen",IF($H17="Erledigt",IF($I17="","Ist-Datum prüfen","Abgeschlossen"),IF($I17&lt;&gt;"","Status/Ist prüfen",IF($H17="Abgesagt","Nicht einplanen",IF($F17&lt;Parameter!$B$5,"Überfällig",IF($F17&lt;=Parameter!$B$5+Parameter!$B$6,"Bald fällig","Im Plan")))))))</f>
        <v/>
      </c>
      <c r="K17" s="18">
        <f>IF(OR($A17="",$F17="",$H17="",$H17="Erledigt",$H17="Abgesagt"),"",$F17-Parameter!$B$5)</f>
        <v/>
      </c>
    </row>
    <row r="18" ht="23" customHeight="1">
      <c r="A18" s="13" t="n"/>
      <c r="B18" s="13" t="n"/>
      <c r="C18" s="14" t="n"/>
      <c r="D18" s="14" t="n"/>
      <c r="E18" s="13" t="n"/>
      <c r="F18" s="15" t="n"/>
      <c r="G18" s="14" t="n"/>
      <c r="H18" s="16" t="n"/>
      <c r="I18" s="15" t="n"/>
      <c r="J18" s="19">
        <f>IF($A18="","",IF(OR($B18="",$C18="",$D18="",$E18="",$F18="",$G18="",$H18=""),"Eingaben prüfen",IF($H18="Erledigt",IF($I18="","Ist-Datum prüfen","Abgeschlossen"),IF($I18&lt;&gt;"","Status/Ist prüfen",IF($H18="Abgesagt","Nicht einplanen",IF($F18&lt;Parameter!$B$5,"Überfällig",IF($F18&lt;=Parameter!$B$5+Parameter!$B$6,"Bald fällig","Im Plan")))))))</f>
        <v/>
      </c>
      <c r="K18" s="20">
        <f>IF(OR($A18="",$F18="",$H18="",$H18="Erledigt",$H18="Abgesagt"),"",$F18-Parameter!$B$5)</f>
        <v/>
      </c>
    </row>
    <row r="19" ht="23" customHeight="1">
      <c r="A19" s="13" t="n"/>
      <c r="B19" s="13" t="n"/>
      <c r="C19" s="14" t="n"/>
      <c r="D19" s="14" t="n"/>
      <c r="E19" s="13" t="n"/>
      <c r="F19" s="15" t="n"/>
      <c r="G19" s="14" t="n"/>
      <c r="H19" s="16" t="n"/>
      <c r="I19" s="15" t="n"/>
      <c r="J19" s="17">
        <f>IF($A19="","",IF(OR($B19="",$C19="",$D19="",$E19="",$F19="",$G19="",$H19=""),"Eingaben prüfen",IF($H19="Erledigt",IF($I19="","Ist-Datum prüfen","Abgeschlossen"),IF($I19&lt;&gt;"","Status/Ist prüfen",IF($H19="Abgesagt","Nicht einplanen",IF($F19&lt;Parameter!$B$5,"Überfällig",IF($F19&lt;=Parameter!$B$5+Parameter!$B$6,"Bald fällig","Im Plan")))))))</f>
        <v/>
      </c>
      <c r="K19" s="18">
        <f>IF(OR($A19="",$F19="",$H19="",$H19="Erledigt",$H19="Abgesagt"),"",$F19-Parameter!$B$5)</f>
        <v/>
      </c>
    </row>
    <row r="20" ht="23" customHeight="1">
      <c r="A20" s="13" t="n"/>
      <c r="B20" s="13" t="n"/>
      <c r="C20" s="14" t="n"/>
      <c r="D20" s="14" t="n"/>
      <c r="E20" s="13" t="n"/>
      <c r="F20" s="15" t="n"/>
      <c r="G20" s="14" t="n"/>
      <c r="H20" s="16" t="n"/>
      <c r="I20" s="15" t="n"/>
      <c r="J20" s="19">
        <f>IF($A20="","",IF(OR($B20="",$C20="",$D20="",$E20="",$F20="",$G20="",$H20=""),"Eingaben prüfen",IF($H20="Erledigt",IF($I20="","Ist-Datum prüfen","Abgeschlossen"),IF($I20&lt;&gt;"","Status/Ist prüfen",IF($H20="Abgesagt","Nicht einplanen",IF($F20&lt;Parameter!$B$5,"Überfällig",IF($F20&lt;=Parameter!$B$5+Parameter!$B$6,"Bald fällig","Im Plan")))))))</f>
        <v/>
      </c>
      <c r="K20" s="20">
        <f>IF(OR($A20="",$F20="",$H20="",$H20="Erledigt",$H20="Abgesagt"),"",$F20-Parameter!$B$5)</f>
        <v/>
      </c>
    </row>
    <row r="21" ht="23" customHeight="1">
      <c r="A21" s="13" t="n"/>
      <c r="B21" s="13" t="n"/>
      <c r="C21" s="14" t="n"/>
      <c r="D21" s="14" t="n"/>
      <c r="E21" s="13" t="n"/>
      <c r="F21" s="15" t="n"/>
      <c r="G21" s="14" t="n"/>
      <c r="H21" s="16" t="n"/>
      <c r="I21" s="15" t="n"/>
      <c r="J21" s="17">
        <f>IF($A21="","",IF(OR($B21="",$C21="",$D21="",$E21="",$F21="",$G21="",$H21=""),"Eingaben prüfen",IF($H21="Erledigt",IF($I21="","Ist-Datum prüfen","Abgeschlossen"),IF($I21&lt;&gt;"","Status/Ist prüfen",IF($H21="Abgesagt","Nicht einplanen",IF($F21&lt;Parameter!$B$5,"Überfällig",IF($F21&lt;=Parameter!$B$5+Parameter!$B$6,"Bald fällig","Im Plan")))))))</f>
        <v/>
      </c>
      <c r="K21" s="18">
        <f>IF(OR($A21="",$F21="",$H21="",$H21="Erledigt",$H21="Abgesagt"),"",$F21-Parameter!$B$5)</f>
        <v/>
      </c>
    </row>
    <row r="22" ht="23" customHeight="1">
      <c r="A22" s="13" t="n"/>
      <c r="B22" s="13" t="n"/>
      <c r="C22" s="14" t="n"/>
      <c r="D22" s="14" t="n"/>
      <c r="E22" s="13" t="n"/>
      <c r="F22" s="15" t="n"/>
      <c r="G22" s="14" t="n"/>
      <c r="H22" s="16" t="n"/>
      <c r="I22" s="15" t="n"/>
      <c r="J22" s="19">
        <f>IF($A22="","",IF(OR($B22="",$C22="",$D22="",$E22="",$F22="",$G22="",$H22=""),"Eingaben prüfen",IF($H22="Erledigt",IF($I22="","Ist-Datum prüfen","Abgeschlossen"),IF($I22&lt;&gt;"","Status/Ist prüfen",IF($H22="Abgesagt","Nicht einplanen",IF($F22&lt;Parameter!$B$5,"Überfällig",IF($F22&lt;=Parameter!$B$5+Parameter!$B$6,"Bald fällig","Im Plan")))))))</f>
        <v/>
      </c>
      <c r="K22" s="20">
        <f>IF(OR($A22="",$F22="",$H22="",$H22="Erledigt",$H22="Abgesagt"),"",$F22-Parameter!$B$5)</f>
        <v/>
      </c>
    </row>
    <row r="23" ht="23" customHeight="1">
      <c r="A23" s="13" t="n"/>
      <c r="B23" s="13" t="n"/>
      <c r="C23" s="14" t="n"/>
      <c r="D23" s="14" t="n"/>
      <c r="E23" s="13" t="n"/>
      <c r="F23" s="15" t="n"/>
      <c r="G23" s="14" t="n"/>
      <c r="H23" s="16" t="n"/>
      <c r="I23" s="15" t="n"/>
      <c r="J23" s="17">
        <f>IF($A23="","",IF(OR($B23="",$C23="",$D23="",$E23="",$F23="",$G23="",$H23=""),"Eingaben prüfen",IF($H23="Erledigt",IF($I23="","Ist-Datum prüfen","Abgeschlossen"),IF($I23&lt;&gt;"","Status/Ist prüfen",IF($H23="Abgesagt","Nicht einplanen",IF($F23&lt;Parameter!$B$5,"Überfällig",IF($F23&lt;=Parameter!$B$5+Parameter!$B$6,"Bald fällig","Im Plan")))))))</f>
        <v/>
      </c>
      <c r="K23" s="18">
        <f>IF(OR($A23="",$F23="",$H23="",$H23="Erledigt",$H23="Abgesagt"),"",$F23-Parameter!$B$5)</f>
        <v/>
      </c>
    </row>
    <row r="24" ht="23" customHeight="1">
      <c r="A24" s="13" t="n"/>
      <c r="B24" s="13" t="n"/>
      <c r="C24" s="14" t="n"/>
      <c r="D24" s="14" t="n"/>
      <c r="E24" s="13" t="n"/>
      <c r="F24" s="15" t="n"/>
      <c r="G24" s="14" t="n"/>
      <c r="H24" s="16" t="n"/>
      <c r="I24" s="15" t="n"/>
      <c r="J24" s="19">
        <f>IF($A24="","",IF(OR($B24="",$C24="",$D24="",$E24="",$F24="",$G24="",$H24=""),"Eingaben prüfen",IF($H24="Erledigt",IF($I24="","Ist-Datum prüfen","Abgeschlossen"),IF($I24&lt;&gt;"","Status/Ist prüfen",IF($H24="Abgesagt","Nicht einplanen",IF($F24&lt;Parameter!$B$5,"Überfällig",IF($F24&lt;=Parameter!$B$5+Parameter!$B$6,"Bald fällig","Im Plan")))))))</f>
        <v/>
      </c>
      <c r="K24" s="20">
        <f>IF(OR($A24="",$F24="",$H24="",$H24="Erledigt",$H24="Abgesagt"),"",$F24-Parameter!$B$5)</f>
        <v/>
      </c>
    </row>
    <row r="25" ht="23" customHeight="1">
      <c r="A25" s="13" t="n"/>
      <c r="B25" s="13" t="n"/>
      <c r="C25" s="14" t="n"/>
      <c r="D25" s="14" t="n"/>
      <c r="E25" s="13" t="n"/>
      <c r="F25" s="15" t="n"/>
      <c r="G25" s="14" t="n"/>
      <c r="H25" s="16" t="n"/>
      <c r="I25" s="15" t="n"/>
      <c r="J25" s="17">
        <f>IF($A25="","",IF(OR($B25="",$C25="",$D25="",$E25="",$F25="",$G25="",$H25=""),"Eingaben prüfen",IF($H25="Erledigt",IF($I25="","Ist-Datum prüfen","Abgeschlossen"),IF($I25&lt;&gt;"","Status/Ist prüfen",IF($H25="Abgesagt","Nicht einplanen",IF($F25&lt;Parameter!$B$5,"Überfällig",IF($F25&lt;=Parameter!$B$5+Parameter!$B$6,"Bald fällig","Im Plan")))))))</f>
        <v/>
      </c>
      <c r="K25" s="18">
        <f>IF(OR($A25="",$F25="",$H25="",$H25="Erledigt",$H25="Abgesagt"),"",$F25-Parameter!$B$5)</f>
        <v/>
      </c>
    </row>
    <row r="26" ht="23" customHeight="1">
      <c r="A26" s="13" t="n"/>
      <c r="B26" s="13" t="n"/>
      <c r="C26" s="14" t="n"/>
      <c r="D26" s="14" t="n"/>
      <c r="E26" s="13" t="n"/>
      <c r="F26" s="15" t="n"/>
      <c r="G26" s="14" t="n"/>
      <c r="H26" s="16" t="n"/>
      <c r="I26" s="15" t="n"/>
      <c r="J26" s="19">
        <f>IF($A26="","",IF(OR($B26="",$C26="",$D26="",$E26="",$F26="",$G26="",$H26=""),"Eingaben prüfen",IF($H26="Erledigt",IF($I26="","Ist-Datum prüfen","Abgeschlossen"),IF($I26&lt;&gt;"","Status/Ist prüfen",IF($H26="Abgesagt","Nicht einplanen",IF($F26&lt;Parameter!$B$5,"Überfällig",IF($F26&lt;=Parameter!$B$5+Parameter!$B$6,"Bald fällig","Im Plan")))))))</f>
        <v/>
      </c>
      <c r="K26" s="20">
        <f>IF(OR($A26="",$F26="",$H26="",$H26="Erledigt",$H26="Abgesagt"),"",$F26-Parameter!$B$5)</f>
        <v/>
      </c>
    </row>
    <row r="27" ht="23" customHeight="1">
      <c r="A27" s="13" t="n"/>
      <c r="B27" s="13" t="n"/>
      <c r="C27" s="14" t="n"/>
      <c r="D27" s="14" t="n"/>
      <c r="E27" s="13" t="n"/>
      <c r="F27" s="15" t="n"/>
      <c r="G27" s="14" t="n"/>
      <c r="H27" s="16" t="n"/>
      <c r="I27" s="15" t="n"/>
      <c r="J27" s="17">
        <f>IF($A27="","",IF(OR($B27="",$C27="",$D27="",$E27="",$F27="",$G27="",$H27=""),"Eingaben prüfen",IF($H27="Erledigt",IF($I27="","Ist-Datum prüfen","Abgeschlossen"),IF($I27&lt;&gt;"","Status/Ist prüfen",IF($H27="Abgesagt","Nicht einplanen",IF($F27&lt;Parameter!$B$5,"Überfällig",IF($F27&lt;=Parameter!$B$5+Parameter!$B$6,"Bald fällig","Im Plan")))))))</f>
        <v/>
      </c>
      <c r="K27" s="18">
        <f>IF(OR($A27="",$F27="",$H27="",$H27="Erledigt",$H27="Abgesagt"),"",$F27-Parameter!$B$5)</f>
        <v/>
      </c>
    </row>
    <row r="28" ht="23" customHeight="1">
      <c r="A28" s="13" t="n"/>
      <c r="B28" s="13" t="n"/>
      <c r="C28" s="14" t="n"/>
      <c r="D28" s="14" t="n"/>
      <c r="E28" s="13" t="n"/>
      <c r="F28" s="15" t="n"/>
      <c r="G28" s="14" t="n"/>
      <c r="H28" s="16" t="n"/>
      <c r="I28" s="15" t="n"/>
      <c r="J28" s="19">
        <f>IF($A28="","",IF(OR($B28="",$C28="",$D28="",$E28="",$F28="",$G28="",$H28=""),"Eingaben prüfen",IF($H28="Erledigt",IF($I28="","Ist-Datum prüfen","Abgeschlossen"),IF($I28&lt;&gt;"","Status/Ist prüfen",IF($H28="Abgesagt","Nicht einplanen",IF($F28&lt;Parameter!$B$5,"Überfällig",IF($F28&lt;=Parameter!$B$5+Parameter!$B$6,"Bald fällig","Im Plan")))))))</f>
        <v/>
      </c>
      <c r="K28" s="20">
        <f>IF(OR($A28="",$F28="",$H28="",$H28="Erledigt",$H28="Abgesagt"),"",$F28-Parameter!$B$5)</f>
        <v/>
      </c>
    </row>
    <row r="29" ht="23" customHeight="1">
      <c r="A29" s="13" t="n"/>
      <c r="B29" s="13" t="n"/>
      <c r="C29" s="14" t="n"/>
      <c r="D29" s="14" t="n"/>
      <c r="E29" s="13" t="n"/>
      <c r="F29" s="15" t="n"/>
      <c r="G29" s="14" t="n"/>
      <c r="H29" s="16" t="n"/>
      <c r="I29" s="15" t="n"/>
      <c r="J29" s="17">
        <f>IF($A29="","",IF(OR($B29="",$C29="",$D29="",$E29="",$F29="",$G29="",$H29=""),"Eingaben prüfen",IF($H29="Erledigt",IF($I29="","Ist-Datum prüfen","Abgeschlossen"),IF($I29&lt;&gt;"","Status/Ist prüfen",IF($H29="Abgesagt","Nicht einplanen",IF($F29&lt;Parameter!$B$5,"Überfällig",IF($F29&lt;=Parameter!$B$5+Parameter!$B$6,"Bald fällig","Im Plan")))))))</f>
        <v/>
      </c>
      <c r="K29" s="18">
        <f>IF(OR($A29="",$F29="",$H29="",$H29="Erledigt",$H29="Abgesagt"),"",$F29-Parameter!$B$5)</f>
        <v/>
      </c>
    </row>
    <row r="30" ht="23" customHeight="1">
      <c r="A30" s="13" t="n"/>
      <c r="B30" s="13" t="n"/>
      <c r="C30" s="14" t="n"/>
      <c r="D30" s="14" t="n"/>
      <c r="E30" s="13" t="n"/>
      <c r="F30" s="15" t="n"/>
      <c r="G30" s="14" t="n"/>
      <c r="H30" s="16" t="n"/>
      <c r="I30" s="15" t="n"/>
      <c r="J30" s="19">
        <f>IF($A30="","",IF(OR($B30="",$C30="",$D30="",$E30="",$F30="",$G30="",$H30=""),"Eingaben prüfen",IF($H30="Erledigt",IF($I30="","Ist-Datum prüfen","Abgeschlossen"),IF($I30&lt;&gt;"","Status/Ist prüfen",IF($H30="Abgesagt","Nicht einplanen",IF($F30&lt;Parameter!$B$5,"Überfällig",IF($F30&lt;=Parameter!$B$5+Parameter!$B$6,"Bald fällig","Im Plan")))))))</f>
        <v/>
      </c>
      <c r="K30" s="20">
        <f>IF(OR($A30="",$F30="",$H30="",$H30="Erledigt",$H30="Abgesagt"),"",$F30-Parameter!$B$5)</f>
        <v/>
      </c>
    </row>
    <row r="31" ht="23" customHeight="1">
      <c r="A31" s="13" t="n"/>
      <c r="B31" s="13" t="n"/>
      <c r="C31" s="14" t="n"/>
      <c r="D31" s="14" t="n"/>
      <c r="E31" s="13" t="n"/>
      <c r="F31" s="15" t="n"/>
      <c r="G31" s="14" t="n"/>
      <c r="H31" s="16" t="n"/>
      <c r="I31" s="15" t="n"/>
      <c r="J31" s="17">
        <f>IF($A31="","",IF(OR($B31="",$C31="",$D31="",$E31="",$F31="",$G31="",$H31=""),"Eingaben prüfen",IF($H31="Erledigt",IF($I31="","Ist-Datum prüfen","Abgeschlossen"),IF($I31&lt;&gt;"","Status/Ist prüfen",IF($H31="Abgesagt","Nicht einplanen",IF($F31&lt;Parameter!$B$5,"Überfällig",IF($F31&lt;=Parameter!$B$5+Parameter!$B$6,"Bald fällig","Im Plan")))))))</f>
        <v/>
      </c>
      <c r="K31" s="18">
        <f>IF(OR($A31="",$F31="",$H31="",$H31="Erledigt",$H31="Abgesagt"),"",$F31-Parameter!$B$5)</f>
        <v/>
      </c>
    </row>
    <row r="32" ht="23" customHeight="1">
      <c r="A32" s="13" t="n"/>
      <c r="B32" s="13" t="n"/>
      <c r="C32" s="14" t="n"/>
      <c r="D32" s="14" t="n"/>
      <c r="E32" s="13" t="n"/>
      <c r="F32" s="15" t="n"/>
      <c r="G32" s="14" t="n"/>
      <c r="H32" s="16" t="n"/>
      <c r="I32" s="15" t="n"/>
      <c r="J32" s="19">
        <f>IF($A32="","",IF(OR($B32="",$C32="",$D32="",$E32="",$F32="",$G32="",$H32=""),"Eingaben prüfen",IF($H32="Erledigt",IF($I32="","Ist-Datum prüfen","Abgeschlossen"),IF($I32&lt;&gt;"","Status/Ist prüfen",IF($H32="Abgesagt","Nicht einplanen",IF($F32&lt;Parameter!$B$5,"Überfällig",IF($F32&lt;=Parameter!$B$5+Parameter!$B$6,"Bald fällig","Im Plan")))))))</f>
        <v/>
      </c>
      <c r="K32" s="20">
        <f>IF(OR($A32="",$F32="",$H32="",$H32="Erledigt",$H32="Abgesagt"),"",$F32-Parameter!$B$5)</f>
        <v/>
      </c>
    </row>
    <row r="33" ht="23" customHeight="1">
      <c r="A33" s="13" t="n"/>
      <c r="B33" s="13" t="n"/>
      <c r="C33" s="14" t="n"/>
      <c r="D33" s="14" t="n"/>
      <c r="E33" s="13" t="n"/>
      <c r="F33" s="15" t="n"/>
      <c r="G33" s="14" t="n"/>
      <c r="H33" s="16" t="n"/>
      <c r="I33" s="15" t="n"/>
      <c r="J33" s="17">
        <f>IF($A33="","",IF(OR($B33="",$C33="",$D33="",$E33="",$F33="",$G33="",$H33=""),"Eingaben prüfen",IF($H33="Erledigt",IF($I33="","Ist-Datum prüfen","Abgeschlossen"),IF($I33&lt;&gt;"","Status/Ist prüfen",IF($H33="Abgesagt","Nicht einplanen",IF($F33&lt;Parameter!$B$5,"Überfällig",IF($F33&lt;=Parameter!$B$5+Parameter!$B$6,"Bald fällig","Im Plan")))))))</f>
        <v/>
      </c>
      <c r="K33" s="18">
        <f>IF(OR($A33="",$F33="",$H33="",$H33="Erledigt",$H33="Abgesagt"),"",$F33-Parameter!$B$5)</f>
        <v/>
      </c>
    </row>
    <row r="34" ht="23" customHeight="1">
      <c r="A34" s="13" t="n"/>
      <c r="B34" s="13" t="n"/>
      <c r="C34" s="14" t="n"/>
      <c r="D34" s="14" t="n"/>
      <c r="E34" s="13" t="n"/>
      <c r="F34" s="15" t="n"/>
      <c r="G34" s="14" t="n"/>
      <c r="H34" s="16" t="n"/>
      <c r="I34" s="15" t="n"/>
      <c r="J34" s="19">
        <f>IF($A34="","",IF(OR($B34="",$C34="",$D34="",$E34="",$F34="",$G34="",$H34=""),"Eingaben prüfen",IF($H34="Erledigt",IF($I34="","Ist-Datum prüfen","Abgeschlossen"),IF($I34&lt;&gt;"","Status/Ist prüfen",IF($H34="Abgesagt","Nicht einplanen",IF($F34&lt;Parameter!$B$5,"Überfällig",IF($F34&lt;=Parameter!$B$5+Parameter!$B$6,"Bald fällig","Im Plan")))))))</f>
        <v/>
      </c>
      <c r="K34" s="20">
        <f>IF(OR($A34="",$F34="",$H34="",$H34="Erledigt",$H34="Abgesagt"),"",$F34-Parameter!$B$5)</f>
        <v/>
      </c>
    </row>
    <row r="35" ht="23" customHeight="1">
      <c r="A35" s="13" t="n"/>
      <c r="B35" s="13" t="n"/>
      <c r="C35" s="14" t="n"/>
      <c r="D35" s="14" t="n"/>
      <c r="E35" s="13" t="n"/>
      <c r="F35" s="15" t="n"/>
      <c r="G35" s="14" t="n"/>
      <c r="H35" s="16" t="n"/>
      <c r="I35" s="15" t="n"/>
      <c r="J35" s="17">
        <f>IF($A35="","",IF(OR($B35="",$C35="",$D35="",$E35="",$F35="",$G35="",$H35=""),"Eingaben prüfen",IF($H35="Erledigt",IF($I35="","Ist-Datum prüfen","Abgeschlossen"),IF($I35&lt;&gt;"","Status/Ist prüfen",IF($H35="Abgesagt","Nicht einplanen",IF($F35&lt;Parameter!$B$5,"Überfällig",IF($F35&lt;=Parameter!$B$5+Parameter!$B$6,"Bald fällig","Im Plan")))))))</f>
        <v/>
      </c>
      <c r="K35" s="18">
        <f>IF(OR($A35="",$F35="",$H35="",$H35="Erledigt",$H35="Abgesagt"),"",$F35-Parameter!$B$5)</f>
        <v/>
      </c>
    </row>
    <row r="36" ht="23" customHeight="1">
      <c r="A36" s="13" t="n"/>
      <c r="B36" s="13" t="n"/>
      <c r="C36" s="14" t="n"/>
      <c r="D36" s="14" t="n"/>
      <c r="E36" s="13" t="n"/>
      <c r="F36" s="15" t="n"/>
      <c r="G36" s="14" t="n"/>
      <c r="H36" s="16" t="n"/>
      <c r="I36" s="15" t="n"/>
      <c r="J36" s="19">
        <f>IF($A36="","",IF(OR($B36="",$C36="",$D36="",$E36="",$F36="",$G36="",$H36=""),"Eingaben prüfen",IF($H36="Erledigt",IF($I36="","Ist-Datum prüfen","Abgeschlossen"),IF($I36&lt;&gt;"","Status/Ist prüfen",IF($H36="Abgesagt","Nicht einplanen",IF($F36&lt;Parameter!$B$5,"Überfällig",IF($F36&lt;=Parameter!$B$5+Parameter!$B$6,"Bald fällig","Im Plan")))))))</f>
        <v/>
      </c>
      <c r="K36" s="20">
        <f>IF(OR($A36="",$F36="",$H36="",$H36="Erledigt",$H36="Abgesagt"),"",$F36-Parameter!$B$5)</f>
        <v/>
      </c>
    </row>
    <row r="37" ht="23" customHeight="1">
      <c r="A37" s="13" t="n"/>
      <c r="B37" s="13" t="n"/>
      <c r="C37" s="14" t="n"/>
      <c r="D37" s="14" t="n"/>
      <c r="E37" s="13" t="n"/>
      <c r="F37" s="15" t="n"/>
      <c r="G37" s="14" t="n"/>
      <c r="H37" s="16" t="n"/>
      <c r="I37" s="15" t="n"/>
      <c r="J37" s="17">
        <f>IF($A37="","",IF(OR($B37="",$C37="",$D37="",$E37="",$F37="",$G37="",$H37=""),"Eingaben prüfen",IF($H37="Erledigt",IF($I37="","Ist-Datum prüfen","Abgeschlossen"),IF($I37&lt;&gt;"","Status/Ist prüfen",IF($H37="Abgesagt","Nicht einplanen",IF($F37&lt;Parameter!$B$5,"Überfällig",IF($F37&lt;=Parameter!$B$5+Parameter!$B$6,"Bald fällig","Im Plan")))))))</f>
        <v/>
      </c>
      <c r="K37" s="18">
        <f>IF(OR($A37="",$F37="",$H37="",$H37="Erledigt",$H37="Abgesagt"),"",$F37-Parameter!$B$5)</f>
        <v/>
      </c>
    </row>
    <row r="38" ht="23" customHeight="1">
      <c r="A38" s="13" t="n"/>
      <c r="B38" s="13" t="n"/>
      <c r="C38" s="14" t="n"/>
      <c r="D38" s="14" t="n"/>
      <c r="E38" s="13" t="n"/>
      <c r="F38" s="15" t="n"/>
      <c r="G38" s="14" t="n"/>
      <c r="H38" s="16" t="n"/>
      <c r="I38" s="15" t="n"/>
      <c r="J38" s="19">
        <f>IF($A38="","",IF(OR($B38="",$C38="",$D38="",$E38="",$F38="",$G38="",$H38=""),"Eingaben prüfen",IF($H38="Erledigt",IF($I38="","Ist-Datum prüfen","Abgeschlossen"),IF($I38&lt;&gt;"","Status/Ist prüfen",IF($H38="Abgesagt","Nicht einplanen",IF($F38&lt;Parameter!$B$5,"Überfällig",IF($F38&lt;=Parameter!$B$5+Parameter!$B$6,"Bald fällig","Im Plan")))))))</f>
        <v/>
      </c>
      <c r="K38" s="20">
        <f>IF(OR($A38="",$F38="",$H38="",$H38="Erledigt",$H38="Abgesagt"),"",$F38-Parameter!$B$5)</f>
        <v/>
      </c>
    </row>
    <row r="39" ht="23" customHeight="1">
      <c r="A39" s="13" t="n"/>
      <c r="B39" s="13" t="n"/>
      <c r="C39" s="14" t="n"/>
      <c r="D39" s="14" t="n"/>
      <c r="E39" s="13" t="n"/>
      <c r="F39" s="15" t="n"/>
      <c r="G39" s="14" t="n"/>
      <c r="H39" s="16" t="n"/>
      <c r="I39" s="15" t="n"/>
      <c r="J39" s="17">
        <f>IF($A39="","",IF(OR($B39="",$C39="",$D39="",$E39="",$F39="",$G39="",$H39=""),"Eingaben prüfen",IF($H39="Erledigt",IF($I39="","Ist-Datum prüfen","Abgeschlossen"),IF($I39&lt;&gt;"","Status/Ist prüfen",IF($H39="Abgesagt","Nicht einplanen",IF($F39&lt;Parameter!$B$5,"Überfällig",IF($F39&lt;=Parameter!$B$5+Parameter!$B$6,"Bald fällig","Im Plan")))))))</f>
        <v/>
      </c>
      <c r="K39" s="18">
        <f>IF(OR($A39="",$F39="",$H39="",$H39="Erledigt",$H39="Abgesagt"),"",$F39-Parameter!$B$5)</f>
        <v/>
      </c>
    </row>
    <row r="40" ht="23" customHeight="1">
      <c r="A40" s="13" t="n"/>
      <c r="B40" s="13" t="n"/>
      <c r="C40" s="14" t="n"/>
      <c r="D40" s="14" t="n"/>
      <c r="E40" s="13" t="n"/>
      <c r="F40" s="15" t="n"/>
      <c r="G40" s="14" t="n"/>
      <c r="H40" s="16" t="n"/>
      <c r="I40" s="15" t="n"/>
      <c r="J40" s="19">
        <f>IF($A40="","",IF(OR($B40="",$C40="",$D40="",$E40="",$F40="",$G40="",$H40=""),"Eingaben prüfen",IF($H40="Erledigt",IF($I40="","Ist-Datum prüfen","Abgeschlossen"),IF($I40&lt;&gt;"","Status/Ist prüfen",IF($H40="Abgesagt","Nicht einplanen",IF($F40&lt;Parameter!$B$5,"Überfällig",IF($F40&lt;=Parameter!$B$5+Parameter!$B$6,"Bald fällig","Im Plan")))))))</f>
        <v/>
      </c>
      <c r="K40" s="20">
        <f>IF(OR($A40="",$F40="",$H40="",$H40="Erledigt",$H40="Abgesagt"),"",$F40-Parameter!$B$5)</f>
        <v/>
      </c>
    </row>
    <row r="41" ht="23" customHeight="1">
      <c r="A41" s="13" t="n"/>
      <c r="B41" s="13" t="n"/>
      <c r="C41" s="14" t="n"/>
      <c r="D41" s="14" t="n"/>
      <c r="E41" s="13" t="n"/>
      <c r="F41" s="15" t="n"/>
      <c r="G41" s="14" t="n"/>
      <c r="H41" s="16" t="n"/>
      <c r="I41" s="15" t="n"/>
      <c r="J41" s="17">
        <f>IF($A41="","",IF(OR($B41="",$C41="",$D41="",$E41="",$F41="",$G41="",$H41=""),"Eingaben prüfen",IF($H41="Erledigt",IF($I41="","Ist-Datum prüfen","Abgeschlossen"),IF($I41&lt;&gt;"","Status/Ist prüfen",IF($H41="Abgesagt","Nicht einplanen",IF($F41&lt;Parameter!$B$5,"Überfällig",IF($F41&lt;=Parameter!$B$5+Parameter!$B$6,"Bald fällig","Im Plan")))))))</f>
        <v/>
      </c>
      <c r="K41" s="18">
        <f>IF(OR($A41="",$F41="",$H41="",$H41="Erledigt",$H41="Abgesagt"),"",$F41-Parameter!$B$5)</f>
        <v/>
      </c>
    </row>
    <row r="42" ht="23" customHeight="1">
      <c r="A42" s="13" t="n"/>
      <c r="B42" s="13" t="n"/>
      <c r="C42" s="14" t="n"/>
      <c r="D42" s="14" t="n"/>
      <c r="E42" s="13" t="n"/>
      <c r="F42" s="15" t="n"/>
      <c r="G42" s="14" t="n"/>
      <c r="H42" s="16" t="n"/>
      <c r="I42" s="15" t="n"/>
      <c r="J42" s="19">
        <f>IF($A42="","",IF(OR($B42="",$C42="",$D42="",$E42="",$F42="",$G42="",$H42=""),"Eingaben prüfen",IF($H42="Erledigt",IF($I42="","Ist-Datum prüfen","Abgeschlossen"),IF($I42&lt;&gt;"","Status/Ist prüfen",IF($H42="Abgesagt","Nicht einplanen",IF($F42&lt;Parameter!$B$5,"Überfällig",IF($F42&lt;=Parameter!$B$5+Parameter!$B$6,"Bald fällig","Im Plan")))))))</f>
        <v/>
      </c>
      <c r="K42" s="20">
        <f>IF(OR($A42="",$F42="",$H42="",$H42="Erledigt",$H42="Abgesagt"),"",$F42-Parameter!$B$5)</f>
        <v/>
      </c>
    </row>
    <row r="43" ht="23" customHeight="1">
      <c r="A43" s="13" t="n"/>
      <c r="B43" s="13" t="n"/>
      <c r="C43" s="14" t="n"/>
      <c r="D43" s="14" t="n"/>
      <c r="E43" s="13" t="n"/>
      <c r="F43" s="15" t="n"/>
      <c r="G43" s="14" t="n"/>
      <c r="H43" s="16" t="n"/>
      <c r="I43" s="15" t="n"/>
      <c r="J43" s="17">
        <f>IF($A43="","",IF(OR($B43="",$C43="",$D43="",$E43="",$F43="",$G43="",$H43=""),"Eingaben prüfen",IF($H43="Erledigt",IF($I43="","Ist-Datum prüfen","Abgeschlossen"),IF($I43&lt;&gt;"","Status/Ist prüfen",IF($H43="Abgesagt","Nicht einplanen",IF($F43&lt;Parameter!$B$5,"Überfällig",IF($F43&lt;=Parameter!$B$5+Parameter!$B$6,"Bald fällig","Im Plan")))))))</f>
        <v/>
      </c>
      <c r="K43" s="18">
        <f>IF(OR($A43="",$F43="",$H43="",$H43="Erledigt",$H43="Abgesagt"),"",$F43-Parameter!$B$5)</f>
        <v/>
      </c>
    </row>
    <row r="44" ht="23" customHeight="1">
      <c r="A44" s="13" t="n"/>
      <c r="B44" s="13" t="n"/>
      <c r="C44" s="14" t="n"/>
      <c r="D44" s="14" t="n"/>
      <c r="E44" s="13" t="n"/>
      <c r="F44" s="15" t="n"/>
      <c r="G44" s="14" t="n"/>
      <c r="H44" s="16" t="n"/>
      <c r="I44" s="15" t="n"/>
      <c r="J44" s="19">
        <f>IF($A44="","",IF(OR($B44="",$C44="",$D44="",$E44="",$F44="",$G44="",$H44=""),"Eingaben prüfen",IF($H44="Erledigt",IF($I44="","Ist-Datum prüfen","Abgeschlossen"),IF($I44&lt;&gt;"","Status/Ist prüfen",IF($H44="Abgesagt","Nicht einplanen",IF($F44&lt;Parameter!$B$5,"Überfällig",IF($F44&lt;=Parameter!$B$5+Parameter!$B$6,"Bald fällig","Im Plan")))))))</f>
        <v/>
      </c>
      <c r="K44" s="20">
        <f>IF(OR($A44="",$F44="",$H44="",$H44="Erledigt",$H44="Abgesagt"),"",$F44-Parameter!$B$5)</f>
        <v/>
      </c>
    </row>
    <row r="45" ht="23" customHeight="1">
      <c r="A45" s="13" t="n"/>
      <c r="B45" s="13" t="n"/>
      <c r="C45" s="14" t="n"/>
      <c r="D45" s="14" t="n"/>
      <c r="E45" s="13" t="n"/>
      <c r="F45" s="15" t="n"/>
      <c r="G45" s="14" t="n"/>
      <c r="H45" s="16" t="n"/>
      <c r="I45" s="15" t="n"/>
      <c r="J45" s="17">
        <f>IF($A45="","",IF(OR($B45="",$C45="",$D45="",$E45="",$F45="",$G45="",$H45=""),"Eingaben prüfen",IF($H45="Erledigt",IF($I45="","Ist-Datum prüfen","Abgeschlossen"),IF($I45&lt;&gt;"","Status/Ist prüfen",IF($H45="Abgesagt","Nicht einplanen",IF($F45&lt;Parameter!$B$5,"Überfällig",IF($F45&lt;=Parameter!$B$5+Parameter!$B$6,"Bald fällig","Im Plan")))))))</f>
        <v/>
      </c>
      <c r="K45" s="18">
        <f>IF(OR($A45="",$F45="",$H45="",$H45="Erledigt",$H45="Abgesagt"),"",$F45-Parameter!$B$5)</f>
        <v/>
      </c>
    </row>
    <row r="46" ht="23" customHeight="1">
      <c r="A46" s="13" t="n"/>
      <c r="B46" s="13" t="n"/>
      <c r="C46" s="14" t="n"/>
      <c r="D46" s="14" t="n"/>
      <c r="E46" s="13" t="n"/>
      <c r="F46" s="15" t="n"/>
      <c r="G46" s="14" t="n"/>
      <c r="H46" s="16" t="n"/>
      <c r="I46" s="15" t="n"/>
      <c r="J46" s="19">
        <f>IF($A46="","",IF(OR($B46="",$C46="",$D46="",$E46="",$F46="",$G46="",$H46=""),"Eingaben prüfen",IF($H46="Erledigt",IF($I46="","Ist-Datum prüfen","Abgeschlossen"),IF($I46&lt;&gt;"","Status/Ist prüfen",IF($H46="Abgesagt","Nicht einplanen",IF($F46&lt;Parameter!$B$5,"Überfällig",IF($F46&lt;=Parameter!$B$5+Parameter!$B$6,"Bald fällig","Im Plan")))))))</f>
        <v/>
      </c>
      <c r="K46" s="20">
        <f>IF(OR($A46="",$F46="",$H46="",$H46="Erledigt",$H46="Abgesagt"),"",$F46-Parameter!$B$5)</f>
        <v/>
      </c>
    </row>
    <row r="47" ht="23" customHeight="1">
      <c r="A47" s="13" t="n"/>
      <c r="B47" s="13" t="n"/>
      <c r="C47" s="14" t="n"/>
      <c r="D47" s="14" t="n"/>
      <c r="E47" s="13" t="n"/>
      <c r="F47" s="15" t="n"/>
      <c r="G47" s="14" t="n"/>
      <c r="H47" s="16" t="n"/>
      <c r="I47" s="15" t="n"/>
      <c r="J47" s="17">
        <f>IF($A47="","",IF(OR($B47="",$C47="",$D47="",$E47="",$F47="",$G47="",$H47=""),"Eingaben prüfen",IF($H47="Erledigt",IF($I47="","Ist-Datum prüfen","Abgeschlossen"),IF($I47&lt;&gt;"","Status/Ist prüfen",IF($H47="Abgesagt","Nicht einplanen",IF($F47&lt;Parameter!$B$5,"Überfällig",IF($F47&lt;=Parameter!$B$5+Parameter!$B$6,"Bald fällig","Im Plan")))))))</f>
        <v/>
      </c>
      <c r="K47" s="18">
        <f>IF(OR($A47="",$F47="",$H47="",$H47="Erledigt",$H47="Abgesagt"),"",$F47-Parameter!$B$5)</f>
        <v/>
      </c>
    </row>
    <row r="48" ht="23" customHeight="1">
      <c r="A48" s="13" t="n"/>
      <c r="B48" s="13" t="n"/>
      <c r="C48" s="14" t="n"/>
      <c r="D48" s="14" t="n"/>
      <c r="E48" s="13" t="n"/>
      <c r="F48" s="15" t="n"/>
      <c r="G48" s="14" t="n"/>
      <c r="H48" s="16" t="n"/>
      <c r="I48" s="15" t="n"/>
      <c r="J48" s="19">
        <f>IF($A48="","",IF(OR($B48="",$C48="",$D48="",$E48="",$F48="",$G48="",$H48=""),"Eingaben prüfen",IF($H48="Erledigt",IF($I48="","Ist-Datum prüfen","Abgeschlossen"),IF($I48&lt;&gt;"","Status/Ist prüfen",IF($H48="Abgesagt","Nicht einplanen",IF($F48&lt;Parameter!$B$5,"Überfällig",IF($F48&lt;=Parameter!$B$5+Parameter!$B$6,"Bald fällig","Im Plan")))))))</f>
        <v/>
      </c>
      <c r="K48" s="20">
        <f>IF(OR($A48="",$F48="",$H48="",$H48="Erledigt",$H48="Abgesagt"),"",$F48-Parameter!$B$5)</f>
        <v/>
      </c>
    </row>
    <row r="49" ht="23" customHeight="1">
      <c r="A49" s="13" t="n"/>
      <c r="B49" s="13" t="n"/>
      <c r="C49" s="14" t="n"/>
      <c r="D49" s="14" t="n"/>
      <c r="E49" s="13" t="n"/>
      <c r="F49" s="15" t="n"/>
      <c r="G49" s="14" t="n"/>
      <c r="H49" s="16" t="n"/>
      <c r="I49" s="15" t="n"/>
      <c r="J49" s="17">
        <f>IF($A49="","",IF(OR($B49="",$C49="",$D49="",$E49="",$F49="",$G49="",$H49=""),"Eingaben prüfen",IF($H49="Erledigt",IF($I49="","Ist-Datum prüfen","Abgeschlossen"),IF($I49&lt;&gt;"","Status/Ist prüfen",IF($H49="Abgesagt","Nicht einplanen",IF($F49&lt;Parameter!$B$5,"Überfällig",IF($F49&lt;=Parameter!$B$5+Parameter!$B$6,"Bald fällig","Im Plan")))))))</f>
        <v/>
      </c>
      <c r="K49" s="18">
        <f>IF(OR($A49="",$F49="",$H49="",$H49="Erledigt",$H49="Abgesagt"),"",$F49-Parameter!$B$5)</f>
        <v/>
      </c>
    </row>
    <row r="50" ht="23" customHeight="1">
      <c r="A50" s="13" t="n"/>
      <c r="B50" s="13" t="n"/>
      <c r="C50" s="14" t="n"/>
      <c r="D50" s="14" t="n"/>
      <c r="E50" s="13" t="n"/>
      <c r="F50" s="15" t="n"/>
      <c r="G50" s="14" t="n"/>
      <c r="H50" s="16" t="n"/>
      <c r="I50" s="15" t="n"/>
      <c r="J50" s="19">
        <f>IF($A50="","",IF(OR($B50="",$C50="",$D50="",$E50="",$F50="",$G50="",$H50=""),"Eingaben prüfen",IF($H50="Erledigt",IF($I50="","Ist-Datum prüfen","Abgeschlossen"),IF($I50&lt;&gt;"","Status/Ist prüfen",IF($H50="Abgesagt","Nicht einplanen",IF($F50&lt;Parameter!$B$5,"Überfällig",IF($F50&lt;=Parameter!$B$5+Parameter!$B$6,"Bald fällig","Im Plan")))))))</f>
        <v/>
      </c>
      <c r="K50" s="20">
        <f>IF(OR($A50="",$F50="",$H50="",$H50="Erledigt",$H50="Abgesagt"),"",$F50-Parameter!$B$5)</f>
        <v/>
      </c>
    </row>
    <row r="51" ht="23" customHeight="1">
      <c r="A51" s="13" t="n"/>
      <c r="B51" s="13" t="n"/>
      <c r="C51" s="14" t="n"/>
      <c r="D51" s="14" t="n"/>
      <c r="E51" s="13" t="n"/>
      <c r="F51" s="15" t="n"/>
      <c r="G51" s="14" t="n"/>
      <c r="H51" s="16" t="n"/>
      <c r="I51" s="15" t="n"/>
      <c r="J51" s="17">
        <f>IF($A51="","",IF(OR($B51="",$C51="",$D51="",$E51="",$F51="",$G51="",$H51=""),"Eingaben prüfen",IF($H51="Erledigt",IF($I51="","Ist-Datum prüfen","Abgeschlossen"),IF($I51&lt;&gt;"","Status/Ist prüfen",IF($H51="Abgesagt","Nicht einplanen",IF($F51&lt;Parameter!$B$5,"Überfällig",IF($F51&lt;=Parameter!$B$5+Parameter!$B$6,"Bald fällig","Im Plan")))))))</f>
        <v/>
      </c>
      <c r="K51" s="18">
        <f>IF(OR($A51="",$F51="",$H51="",$H51="Erledigt",$H51="Abgesagt"),"",$F51-Parameter!$B$5)</f>
        <v/>
      </c>
    </row>
    <row r="52" ht="23" customHeight="1">
      <c r="A52" s="13" t="n"/>
      <c r="B52" s="13" t="n"/>
      <c r="C52" s="14" t="n"/>
      <c r="D52" s="14" t="n"/>
      <c r="E52" s="13" t="n"/>
      <c r="F52" s="15" t="n"/>
      <c r="G52" s="14" t="n"/>
      <c r="H52" s="16" t="n"/>
      <c r="I52" s="15" t="n"/>
      <c r="J52" s="19">
        <f>IF($A52="","",IF(OR($B52="",$C52="",$D52="",$E52="",$F52="",$G52="",$H52=""),"Eingaben prüfen",IF($H52="Erledigt",IF($I52="","Ist-Datum prüfen","Abgeschlossen"),IF($I52&lt;&gt;"","Status/Ist prüfen",IF($H52="Abgesagt","Nicht einplanen",IF($F52&lt;Parameter!$B$5,"Überfällig",IF($F52&lt;=Parameter!$B$5+Parameter!$B$6,"Bald fällig","Im Plan")))))))</f>
        <v/>
      </c>
      <c r="K52" s="20">
        <f>IF(OR($A52="",$F52="",$H52="",$H52="Erledigt",$H52="Abgesagt"),"",$F52-Parameter!$B$5)</f>
        <v/>
      </c>
    </row>
    <row r="53" ht="23" customHeight="1">
      <c r="A53" s="13" t="n"/>
      <c r="B53" s="13" t="n"/>
      <c r="C53" s="14" t="n"/>
      <c r="D53" s="14" t="n"/>
      <c r="E53" s="13" t="n"/>
      <c r="F53" s="15" t="n"/>
      <c r="G53" s="14" t="n"/>
      <c r="H53" s="16" t="n"/>
      <c r="I53" s="15" t="n"/>
      <c r="J53" s="17">
        <f>IF($A53="","",IF(OR($B53="",$C53="",$D53="",$E53="",$F53="",$G53="",$H53=""),"Eingaben prüfen",IF($H53="Erledigt",IF($I53="","Ist-Datum prüfen","Abgeschlossen"),IF($I53&lt;&gt;"","Status/Ist prüfen",IF($H53="Abgesagt","Nicht einplanen",IF($F53&lt;Parameter!$B$5,"Überfällig",IF($F53&lt;=Parameter!$B$5+Parameter!$B$6,"Bald fällig","Im Plan")))))))</f>
        <v/>
      </c>
      <c r="K53" s="18">
        <f>IF(OR($A53="",$F53="",$H53="",$H53="Erledigt",$H53="Abgesagt"),"",$F53-Parameter!$B$5)</f>
        <v/>
      </c>
    </row>
    <row r="54" ht="23" customHeight="1">
      <c r="A54" s="13" t="n"/>
      <c r="B54" s="13" t="n"/>
      <c r="C54" s="14" t="n"/>
      <c r="D54" s="14" t="n"/>
      <c r="E54" s="13" t="n"/>
      <c r="F54" s="15" t="n"/>
      <c r="G54" s="14" t="n"/>
      <c r="H54" s="16" t="n"/>
      <c r="I54" s="15" t="n"/>
      <c r="J54" s="19">
        <f>IF($A54="","",IF(OR($B54="",$C54="",$D54="",$E54="",$F54="",$G54="",$H54=""),"Eingaben prüfen",IF($H54="Erledigt",IF($I54="","Ist-Datum prüfen","Abgeschlossen"),IF($I54&lt;&gt;"","Status/Ist prüfen",IF($H54="Abgesagt","Nicht einplanen",IF($F54&lt;Parameter!$B$5,"Überfällig",IF($F54&lt;=Parameter!$B$5+Parameter!$B$6,"Bald fällig","Im Plan")))))))</f>
        <v/>
      </c>
      <c r="K54" s="20">
        <f>IF(OR($A54="",$F54="",$H54="",$H54="Erledigt",$H54="Abgesagt"),"",$F54-Parameter!$B$5)</f>
        <v/>
      </c>
    </row>
    <row r="55" ht="23" customHeight="1">
      <c r="A55" s="13" t="n"/>
      <c r="B55" s="13" t="n"/>
      <c r="C55" s="14" t="n"/>
      <c r="D55" s="14" t="n"/>
      <c r="E55" s="13" t="n"/>
      <c r="F55" s="15" t="n"/>
      <c r="G55" s="14" t="n"/>
      <c r="H55" s="16" t="n"/>
      <c r="I55" s="15" t="n"/>
      <c r="J55" s="17">
        <f>IF($A55="","",IF(OR($B55="",$C55="",$D55="",$E55="",$F55="",$G55="",$H55=""),"Eingaben prüfen",IF($H55="Erledigt",IF($I55="","Ist-Datum prüfen","Abgeschlossen"),IF($I55&lt;&gt;"","Status/Ist prüfen",IF($H55="Abgesagt","Nicht einplanen",IF($F55&lt;Parameter!$B$5,"Überfällig",IF($F55&lt;=Parameter!$B$5+Parameter!$B$6,"Bald fällig","Im Plan")))))))</f>
        <v/>
      </c>
      <c r="K55" s="18">
        <f>IF(OR($A55="",$F55="",$H55="",$H55="Erledigt",$H55="Abgesagt"),"",$F55-Parameter!$B$5)</f>
        <v/>
      </c>
    </row>
    <row r="56" ht="23" customHeight="1">
      <c r="A56" s="13" t="n"/>
      <c r="B56" s="13" t="n"/>
      <c r="C56" s="14" t="n"/>
      <c r="D56" s="14" t="n"/>
      <c r="E56" s="13" t="n"/>
      <c r="F56" s="15" t="n"/>
      <c r="G56" s="14" t="n"/>
      <c r="H56" s="16" t="n"/>
      <c r="I56" s="15" t="n"/>
      <c r="J56" s="19">
        <f>IF($A56="","",IF(OR($B56="",$C56="",$D56="",$E56="",$F56="",$G56="",$H56=""),"Eingaben prüfen",IF($H56="Erledigt",IF($I56="","Ist-Datum prüfen","Abgeschlossen"),IF($I56&lt;&gt;"","Status/Ist prüfen",IF($H56="Abgesagt","Nicht einplanen",IF($F56&lt;Parameter!$B$5,"Überfällig",IF($F56&lt;=Parameter!$B$5+Parameter!$B$6,"Bald fällig","Im Plan")))))))</f>
        <v/>
      </c>
      <c r="K56" s="20">
        <f>IF(OR($A56="",$F56="",$H56="",$H56="Erledigt",$H56="Abgesagt"),"",$F56-Parameter!$B$5)</f>
        <v/>
      </c>
    </row>
    <row r="57" ht="23" customHeight="1">
      <c r="A57" s="13" t="n"/>
      <c r="B57" s="13" t="n"/>
      <c r="C57" s="14" t="n"/>
      <c r="D57" s="14" t="n"/>
      <c r="E57" s="13" t="n"/>
      <c r="F57" s="15" t="n"/>
      <c r="G57" s="14" t="n"/>
      <c r="H57" s="16" t="n"/>
      <c r="I57" s="15" t="n"/>
      <c r="J57" s="17">
        <f>IF($A57="","",IF(OR($B57="",$C57="",$D57="",$E57="",$F57="",$G57="",$H57=""),"Eingaben prüfen",IF($H57="Erledigt",IF($I57="","Ist-Datum prüfen","Abgeschlossen"),IF($I57&lt;&gt;"","Status/Ist prüfen",IF($H57="Abgesagt","Nicht einplanen",IF($F57&lt;Parameter!$B$5,"Überfällig",IF($F57&lt;=Parameter!$B$5+Parameter!$B$6,"Bald fällig","Im Plan")))))))</f>
        <v/>
      </c>
      <c r="K57" s="18">
        <f>IF(OR($A57="",$F57="",$H57="",$H57="Erledigt",$H57="Abgesagt"),"",$F57-Parameter!$B$5)</f>
        <v/>
      </c>
    </row>
    <row r="58" ht="23" customHeight="1">
      <c r="A58" s="13" t="n"/>
      <c r="B58" s="13" t="n"/>
      <c r="C58" s="14" t="n"/>
      <c r="D58" s="14" t="n"/>
      <c r="E58" s="13" t="n"/>
      <c r="F58" s="15" t="n"/>
      <c r="G58" s="14" t="n"/>
      <c r="H58" s="16" t="n"/>
      <c r="I58" s="15" t="n"/>
      <c r="J58" s="19">
        <f>IF($A58="","",IF(OR($B58="",$C58="",$D58="",$E58="",$F58="",$G58="",$H58=""),"Eingaben prüfen",IF($H58="Erledigt",IF($I58="","Ist-Datum prüfen","Abgeschlossen"),IF($I58&lt;&gt;"","Status/Ist prüfen",IF($H58="Abgesagt","Nicht einplanen",IF($F58&lt;Parameter!$B$5,"Überfällig",IF($F58&lt;=Parameter!$B$5+Parameter!$B$6,"Bald fällig","Im Plan")))))))</f>
        <v/>
      </c>
      <c r="K58" s="20">
        <f>IF(OR($A58="",$F58="",$H58="",$H58="Erledigt",$H58="Abgesagt"),"",$F58-Parameter!$B$5)</f>
        <v/>
      </c>
    </row>
    <row r="59" ht="23" customHeight="1">
      <c r="A59" s="13" t="n"/>
      <c r="B59" s="13" t="n"/>
      <c r="C59" s="14" t="n"/>
      <c r="D59" s="14" t="n"/>
      <c r="E59" s="13" t="n"/>
      <c r="F59" s="15" t="n"/>
      <c r="G59" s="14" t="n"/>
      <c r="H59" s="16" t="n"/>
      <c r="I59" s="15" t="n"/>
      <c r="J59" s="17">
        <f>IF($A59="","",IF(OR($B59="",$C59="",$D59="",$E59="",$F59="",$G59="",$H59=""),"Eingaben prüfen",IF($H59="Erledigt",IF($I59="","Ist-Datum prüfen","Abgeschlossen"),IF($I59&lt;&gt;"","Status/Ist prüfen",IF($H59="Abgesagt","Nicht einplanen",IF($F59&lt;Parameter!$B$5,"Überfällig",IF($F59&lt;=Parameter!$B$5+Parameter!$B$6,"Bald fällig","Im Plan")))))))</f>
        <v/>
      </c>
      <c r="K59" s="18">
        <f>IF(OR($A59="",$F59="",$H59="",$H59="Erledigt",$H59="Abgesagt"),"",$F59-Parameter!$B$5)</f>
        <v/>
      </c>
    </row>
    <row r="60" ht="23" customHeight="1">
      <c r="A60" s="13" t="n"/>
      <c r="B60" s="13" t="n"/>
      <c r="C60" s="14" t="n"/>
      <c r="D60" s="14" t="n"/>
      <c r="E60" s="13" t="n"/>
      <c r="F60" s="15" t="n"/>
      <c r="G60" s="14" t="n"/>
      <c r="H60" s="16" t="n"/>
      <c r="I60" s="15" t="n"/>
      <c r="J60" s="19">
        <f>IF($A60="","",IF(OR($B60="",$C60="",$D60="",$E60="",$F60="",$G60="",$H60=""),"Eingaben prüfen",IF($H60="Erledigt",IF($I60="","Ist-Datum prüfen","Abgeschlossen"),IF($I60&lt;&gt;"","Status/Ist prüfen",IF($H60="Abgesagt","Nicht einplanen",IF($F60&lt;Parameter!$B$5,"Überfällig",IF($F60&lt;=Parameter!$B$5+Parameter!$B$6,"Bald fällig","Im Plan")))))))</f>
        <v/>
      </c>
      <c r="K60" s="20">
        <f>IF(OR($A60="",$F60="",$H60="",$H60="Erledigt",$H60="Abgesagt"),"",$F60-Parameter!$B$5)</f>
        <v/>
      </c>
    </row>
    <row r="61" ht="23" customHeight="1">
      <c r="A61" s="13" t="n"/>
      <c r="B61" s="13" t="n"/>
      <c r="C61" s="14" t="n"/>
      <c r="D61" s="14" t="n"/>
      <c r="E61" s="13" t="n"/>
      <c r="F61" s="15" t="n"/>
      <c r="G61" s="14" t="n"/>
      <c r="H61" s="16" t="n"/>
      <c r="I61" s="15" t="n"/>
      <c r="J61" s="17">
        <f>IF($A61="","",IF(OR($B61="",$C61="",$D61="",$E61="",$F61="",$G61="",$H61=""),"Eingaben prüfen",IF($H61="Erledigt",IF($I61="","Ist-Datum prüfen","Abgeschlossen"),IF($I61&lt;&gt;"","Status/Ist prüfen",IF($H61="Abgesagt","Nicht einplanen",IF($F61&lt;Parameter!$B$5,"Überfällig",IF($F61&lt;=Parameter!$B$5+Parameter!$B$6,"Bald fällig","Im Plan")))))))</f>
        <v/>
      </c>
      <c r="K61" s="18">
        <f>IF(OR($A61="",$F61="",$H61="",$H61="Erledigt",$H61="Abgesagt"),"",$F61-Parameter!$B$5)</f>
        <v/>
      </c>
    </row>
    <row r="62" ht="23" customHeight="1">
      <c r="A62" s="13" t="n"/>
      <c r="B62" s="13" t="n"/>
      <c r="C62" s="14" t="n"/>
      <c r="D62" s="14" t="n"/>
      <c r="E62" s="13" t="n"/>
      <c r="F62" s="15" t="n"/>
      <c r="G62" s="14" t="n"/>
      <c r="H62" s="16" t="n"/>
      <c r="I62" s="15" t="n"/>
      <c r="J62" s="19">
        <f>IF($A62="","",IF(OR($B62="",$C62="",$D62="",$E62="",$F62="",$G62="",$H62=""),"Eingaben prüfen",IF($H62="Erledigt",IF($I62="","Ist-Datum prüfen","Abgeschlossen"),IF($I62&lt;&gt;"","Status/Ist prüfen",IF($H62="Abgesagt","Nicht einplanen",IF($F62&lt;Parameter!$B$5,"Überfällig",IF($F62&lt;=Parameter!$B$5+Parameter!$B$6,"Bald fällig","Im Plan")))))))</f>
        <v/>
      </c>
      <c r="K62" s="20">
        <f>IF(OR($A62="",$F62="",$H62="",$H62="Erledigt",$H62="Abgesagt"),"",$F62-Parameter!$B$5)</f>
        <v/>
      </c>
    </row>
    <row r="63" ht="23" customHeight="1">
      <c r="A63" s="13" t="n"/>
      <c r="B63" s="13" t="n"/>
      <c r="C63" s="14" t="n"/>
      <c r="D63" s="14" t="n"/>
      <c r="E63" s="13" t="n"/>
      <c r="F63" s="15" t="n"/>
      <c r="G63" s="14" t="n"/>
      <c r="H63" s="16" t="n"/>
      <c r="I63" s="15" t="n"/>
      <c r="J63" s="17">
        <f>IF($A63="","",IF(OR($B63="",$C63="",$D63="",$E63="",$F63="",$G63="",$H63=""),"Eingaben prüfen",IF($H63="Erledigt",IF($I63="","Ist-Datum prüfen","Abgeschlossen"),IF($I63&lt;&gt;"","Status/Ist prüfen",IF($H63="Abgesagt","Nicht einplanen",IF($F63&lt;Parameter!$B$5,"Überfällig",IF($F63&lt;=Parameter!$B$5+Parameter!$B$6,"Bald fällig","Im Plan")))))))</f>
        <v/>
      </c>
      <c r="K63" s="18">
        <f>IF(OR($A63="",$F63="",$H63="",$H63="Erledigt",$H63="Abgesagt"),"",$F63-Parameter!$B$5)</f>
        <v/>
      </c>
    </row>
    <row r="64" ht="23" customHeight="1">
      <c r="A64" s="13" t="n"/>
      <c r="B64" s="13" t="n"/>
      <c r="C64" s="14" t="n"/>
      <c r="D64" s="14" t="n"/>
      <c r="E64" s="13" t="n"/>
      <c r="F64" s="15" t="n"/>
      <c r="G64" s="14" t="n"/>
      <c r="H64" s="16" t="n"/>
      <c r="I64" s="15" t="n"/>
      <c r="J64" s="19">
        <f>IF($A64="","",IF(OR($B64="",$C64="",$D64="",$E64="",$F64="",$G64="",$H64=""),"Eingaben prüfen",IF($H64="Erledigt",IF($I64="","Ist-Datum prüfen","Abgeschlossen"),IF($I64&lt;&gt;"","Status/Ist prüfen",IF($H64="Abgesagt","Nicht einplanen",IF($F64&lt;Parameter!$B$5,"Überfällig",IF($F64&lt;=Parameter!$B$5+Parameter!$B$6,"Bald fällig","Im Plan")))))))</f>
        <v/>
      </c>
      <c r="K64" s="20">
        <f>IF(OR($A64="",$F64="",$H64="",$H64="Erledigt",$H64="Abgesagt"),"",$F64-Parameter!$B$5)</f>
        <v/>
      </c>
    </row>
    <row r="65" ht="23" customHeight="1">
      <c r="A65" s="13" t="n"/>
      <c r="B65" s="13" t="n"/>
      <c r="C65" s="14" t="n"/>
      <c r="D65" s="14" t="n"/>
      <c r="E65" s="13" t="n"/>
      <c r="F65" s="15" t="n"/>
      <c r="G65" s="14" t="n"/>
      <c r="H65" s="16" t="n"/>
      <c r="I65" s="15" t="n"/>
      <c r="J65" s="17">
        <f>IF($A65="","",IF(OR($B65="",$C65="",$D65="",$E65="",$F65="",$G65="",$H65=""),"Eingaben prüfen",IF($H65="Erledigt",IF($I65="","Ist-Datum prüfen","Abgeschlossen"),IF($I65&lt;&gt;"","Status/Ist prüfen",IF($H65="Abgesagt","Nicht einplanen",IF($F65&lt;Parameter!$B$5,"Überfällig",IF($F65&lt;=Parameter!$B$5+Parameter!$B$6,"Bald fällig","Im Plan")))))))</f>
        <v/>
      </c>
      <c r="K65" s="18">
        <f>IF(OR($A65="",$F65="",$H65="",$H65="Erledigt",$H65="Abgesagt"),"",$F65-Parameter!$B$5)</f>
        <v/>
      </c>
    </row>
    <row r="66" ht="23" customHeight="1">
      <c r="A66" s="13" t="n"/>
      <c r="B66" s="13" t="n"/>
      <c r="C66" s="14" t="n"/>
      <c r="D66" s="14" t="n"/>
      <c r="E66" s="13" t="n"/>
      <c r="F66" s="15" t="n"/>
      <c r="G66" s="14" t="n"/>
      <c r="H66" s="16" t="n"/>
      <c r="I66" s="15" t="n"/>
      <c r="J66" s="19">
        <f>IF($A66="","",IF(OR($B66="",$C66="",$D66="",$E66="",$F66="",$G66="",$H66=""),"Eingaben prüfen",IF($H66="Erledigt",IF($I66="","Ist-Datum prüfen","Abgeschlossen"),IF($I66&lt;&gt;"","Status/Ist prüfen",IF($H66="Abgesagt","Nicht einplanen",IF($F66&lt;Parameter!$B$5,"Überfällig",IF($F66&lt;=Parameter!$B$5+Parameter!$B$6,"Bald fällig","Im Plan")))))))</f>
        <v/>
      </c>
      <c r="K66" s="20">
        <f>IF(OR($A66="",$F66="",$H66="",$H66="Erledigt",$H66="Abgesagt"),"",$F66-Parameter!$B$5)</f>
        <v/>
      </c>
    </row>
    <row r="67" ht="23" customHeight="1">
      <c r="A67" s="13" t="n"/>
      <c r="B67" s="13" t="n"/>
      <c r="C67" s="14" t="n"/>
      <c r="D67" s="14" t="n"/>
      <c r="E67" s="13" t="n"/>
      <c r="F67" s="15" t="n"/>
      <c r="G67" s="14" t="n"/>
      <c r="H67" s="16" t="n"/>
      <c r="I67" s="15" t="n"/>
      <c r="J67" s="17">
        <f>IF($A67="","",IF(OR($B67="",$C67="",$D67="",$E67="",$F67="",$G67="",$H67=""),"Eingaben prüfen",IF($H67="Erledigt",IF($I67="","Ist-Datum prüfen","Abgeschlossen"),IF($I67&lt;&gt;"","Status/Ist prüfen",IF($H67="Abgesagt","Nicht einplanen",IF($F67&lt;Parameter!$B$5,"Überfällig",IF($F67&lt;=Parameter!$B$5+Parameter!$B$6,"Bald fällig","Im Plan")))))))</f>
        <v/>
      </c>
      <c r="K67" s="18">
        <f>IF(OR($A67="",$F67="",$H67="",$H67="Erledigt",$H67="Abgesagt"),"",$F67-Parameter!$B$5)</f>
        <v/>
      </c>
    </row>
    <row r="68" ht="23" customHeight="1">
      <c r="A68" s="13" t="n"/>
      <c r="B68" s="13" t="n"/>
      <c r="C68" s="14" t="n"/>
      <c r="D68" s="14" t="n"/>
      <c r="E68" s="13" t="n"/>
      <c r="F68" s="15" t="n"/>
      <c r="G68" s="14" t="n"/>
      <c r="H68" s="16" t="n"/>
      <c r="I68" s="15" t="n"/>
      <c r="J68" s="19">
        <f>IF($A68="","",IF(OR($B68="",$C68="",$D68="",$E68="",$F68="",$G68="",$H68=""),"Eingaben prüfen",IF($H68="Erledigt",IF($I68="","Ist-Datum prüfen","Abgeschlossen"),IF($I68&lt;&gt;"","Status/Ist prüfen",IF($H68="Abgesagt","Nicht einplanen",IF($F68&lt;Parameter!$B$5,"Überfällig",IF($F68&lt;=Parameter!$B$5+Parameter!$B$6,"Bald fällig","Im Plan")))))))</f>
        <v/>
      </c>
      <c r="K68" s="20">
        <f>IF(OR($A68="",$F68="",$H68="",$H68="Erledigt",$H68="Abgesagt"),"",$F68-Parameter!$B$5)</f>
        <v/>
      </c>
    </row>
    <row r="69" ht="23" customHeight="1">
      <c r="A69" s="13" t="n"/>
      <c r="B69" s="13" t="n"/>
      <c r="C69" s="14" t="n"/>
      <c r="D69" s="14" t="n"/>
      <c r="E69" s="13" t="n"/>
      <c r="F69" s="15" t="n"/>
      <c r="G69" s="14" t="n"/>
      <c r="H69" s="16" t="n"/>
      <c r="I69" s="15" t="n"/>
      <c r="J69" s="17">
        <f>IF($A69="","",IF(OR($B69="",$C69="",$D69="",$E69="",$F69="",$G69="",$H69=""),"Eingaben prüfen",IF($H69="Erledigt",IF($I69="","Ist-Datum prüfen","Abgeschlossen"),IF($I69&lt;&gt;"","Status/Ist prüfen",IF($H69="Abgesagt","Nicht einplanen",IF($F69&lt;Parameter!$B$5,"Überfällig",IF($F69&lt;=Parameter!$B$5+Parameter!$B$6,"Bald fällig","Im Plan")))))))</f>
        <v/>
      </c>
      <c r="K69" s="18">
        <f>IF(OR($A69="",$F69="",$H69="",$H69="Erledigt",$H69="Abgesagt"),"",$F69-Parameter!$B$5)</f>
        <v/>
      </c>
    </row>
    <row r="70" ht="23" customHeight="1">
      <c r="A70" s="13" t="n"/>
      <c r="B70" s="13" t="n"/>
      <c r="C70" s="14" t="n"/>
      <c r="D70" s="14" t="n"/>
      <c r="E70" s="13" t="n"/>
      <c r="F70" s="15" t="n"/>
      <c r="G70" s="14" t="n"/>
      <c r="H70" s="16" t="n"/>
      <c r="I70" s="15" t="n"/>
      <c r="J70" s="19">
        <f>IF($A70="","",IF(OR($B70="",$C70="",$D70="",$E70="",$F70="",$G70="",$H70=""),"Eingaben prüfen",IF($H70="Erledigt",IF($I70="","Ist-Datum prüfen","Abgeschlossen"),IF($I70&lt;&gt;"","Status/Ist prüfen",IF($H70="Abgesagt","Nicht einplanen",IF($F70&lt;Parameter!$B$5,"Überfällig",IF($F70&lt;=Parameter!$B$5+Parameter!$B$6,"Bald fällig","Im Plan")))))))</f>
        <v/>
      </c>
      <c r="K70" s="20">
        <f>IF(OR($A70="",$F70="",$H70="",$H70="Erledigt",$H70="Abgesagt"),"",$F70-Parameter!$B$5)</f>
        <v/>
      </c>
    </row>
    <row r="71" ht="23" customHeight="1">
      <c r="A71" s="13" t="n"/>
      <c r="B71" s="13" t="n"/>
      <c r="C71" s="14" t="n"/>
      <c r="D71" s="14" t="n"/>
      <c r="E71" s="13" t="n"/>
      <c r="F71" s="15" t="n"/>
      <c r="G71" s="14" t="n"/>
      <c r="H71" s="16" t="n"/>
      <c r="I71" s="15" t="n"/>
      <c r="J71" s="17">
        <f>IF($A71="","",IF(OR($B71="",$C71="",$D71="",$E71="",$F71="",$G71="",$H71=""),"Eingaben prüfen",IF($H71="Erledigt",IF($I71="","Ist-Datum prüfen","Abgeschlossen"),IF($I71&lt;&gt;"","Status/Ist prüfen",IF($H71="Abgesagt","Nicht einplanen",IF($F71&lt;Parameter!$B$5,"Überfällig",IF($F71&lt;=Parameter!$B$5+Parameter!$B$6,"Bald fällig","Im Plan")))))))</f>
        <v/>
      </c>
      <c r="K71" s="18">
        <f>IF(OR($A71="",$F71="",$H71="",$H71="Erledigt",$H71="Abgesagt"),"",$F71-Parameter!$B$5)</f>
        <v/>
      </c>
    </row>
    <row r="72" ht="23" customHeight="1">
      <c r="A72" s="13" t="n"/>
      <c r="B72" s="13" t="n"/>
      <c r="C72" s="14" t="n"/>
      <c r="D72" s="14" t="n"/>
      <c r="E72" s="13" t="n"/>
      <c r="F72" s="15" t="n"/>
      <c r="G72" s="14" t="n"/>
      <c r="H72" s="16" t="n"/>
      <c r="I72" s="15" t="n"/>
      <c r="J72" s="19">
        <f>IF($A72="","",IF(OR($B72="",$C72="",$D72="",$E72="",$F72="",$G72="",$H72=""),"Eingaben prüfen",IF($H72="Erledigt",IF($I72="","Ist-Datum prüfen","Abgeschlossen"),IF($I72&lt;&gt;"","Status/Ist prüfen",IF($H72="Abgesagt","Nicht einplanen",IF($F72&lt;Parameter!$B$5,"Überfällig",IF($F72&lt;=Parameter!$B$5+Parameter!$B$6,"Bald fällig","Im Plan")))))))</f>
        <v/>
      </c>
      <c r="K72" s="20">
        <f>IF(OR($A72="",$F72="",$H72="",$H72="Erledigt",$H72="Abgesagt"),"",$F72-Parameter!$B$5)</f>
        <v/>
      </c>
    </row>
    <row r="73" ht="23" customHeight="1">
      <c r="A73" s="13" t="n"/>
      <c r="B73" s="13" t="n"/>
      <c r="C73" s="14" t="n"/>
      <c r="D73" s="14" t="n"/>
      <c r="E73" s="13" t="n"/>
      <c r="F73" s="15" t="n"/>
      <c r="G73" s="14" t="n"/>
      <c r="H73" s="16" t="n"/>
      <c r="I73" s="15" t="n"/>
      <c r="J73" s="17">
        <f>IF($A73="","",IF(OR($B73="",$C73="",$D73="",$E73="",$F73="",$G73="",$H73=""),"Eingaben prüfen",IF($H73="Erledigt",IF($I73="","Ist-Datum prüfen","Abgeschlossen"),IF($I73&lt;&gt;"","Status/Ist prüfen",IF($H73="Abgesagt","Nicht einplanen",IF($F73&lt;Parameter!$B$5,"Überfällig",IF($F73&lt;=Parameter!$B$5+Parameter!$B$6,"Bald fällig","Im Plan")))))))</f>
        <v/>
      </c>
      <c r="K73" s="18">
        <f>IF(OR($A73="",$F73="",$H73="",$H73="Erledigt",$H73="Abgesagt"),"",$F73-Parameter!$B$5)</f>
        <v/>
      </c>
    </row>
    <row r="74" ht="23" customHeight="1">
      <c r="A74" s="13" t="n"/>
      <c r="B74" s="13" t="n"/>
      <c r="C74" s="14" t="n"/>
      <c r="D74" s="14" t="n"/>
      <c r="E74" s="13" t="n"/>
      <c r="F74" s="15" t="n"/>
      <c r="G74" s="14" t="n"/>
      <c r="H74" s="16" t="n"/>
      <c r="I74" s="15" t="n"/>
      <c r="J74" s="19">
        <f>IF($A74="","",IF(OR($B74="",$C74="",$D74="",$E74="",$F74="",$G74="",$H74=""),"Eingaben prüfen",IF($H74="Erledigt",IF($I74="","Ist-Datum prüfen","Abgeschlossen"),IF($I74&lt;&gt;"","Status/Ist prüfen",IF($H74="Abgesagt","Nicht einplanen",IF($F74&lt;Parameter!$B$5,"Überfällig",IF($F74&lt;=Parameter!$B$5+Parameter!$B$6,"Bald fällig","Im Plan")))))))</f>
        <v/>
      </c>
      <c r="K74" s="20">
        <f>IF(OR($A74="",$F74="",$H74="",$H74="Erledigt",$H74="Abgesagt"),"",$F74-Parameter!$B$5)</f>
        <v/>
      </c>
    </row>
    <row r="75" ht="23" customHeight="1">
      <c r="A75" s="13" t="n"/>
      <c r="B75" s="13" t="n"/>
      <c r="C75" s="14" t="n"/>
      <c r="D75" s="14" t="n"/>
      <c r="E75" s="13" t="n"/>
      <c r="F75" s="15" t="n"/>
      <c r="G75" s="14" t="n"/>
      <c r="H75" s="16" t="n"/>
      <c r="I75" s="15" t="n"/>
      <c r="J75" s="17">
        <f>IF($A75="","",IF(OR($B75="",$C75="",$D75="",$E75="",$F75="",$G75="",$H75=""),"Eingaben prüfen",IF($H75="Erledigt",IF($I75="","Ist-Datum prüfen","Abgeschlossen"),IF($I75&lt;&gt;"","Status/Ist prüfen",IF($H75="Abgesagt","Nicht einplanen",IF($F75&lt;Parameter!$B$5,"Überfällig",IF($F75&lt;=Parameter!$B$5+Parameter!$B$6,"Bald fällig","Im Plan")))))))</f>
        <v/>
      </c>
      <c r="K75" s="18">
        <f>IF(OR($A75="",$F75="",$H75="",$H75="Erledigt",$H75="Abgesagt"),"",$F75-Parameter!$B$5)</f>
        <v/>
      </c>
    </row>
    <row r="76" ht="23" customHeight="1">
      <c r="A76" s="13" t="n"/>
      <c r="B76" s="13" t="n"/>
      <c r="C76" s="14" t="n"/>
      <c r="D76" s="14" t="n"/>
      <c r="E76" s="13" t="n"/>
      <c r="F76" s="15" t="n"/>
      <c r="G76" s="14" t="n"/>
      <c r="H76" s="16" t="n"/>
      <c r="I76" s="15" t="n"/>
      <c r="J76" s="19">
        <f>IF($A76="","",IF(OR($B76="",$C76="",$D76="",$E76="",$F76="",$G76="",$H76=""),"Eingaben prüfen",IF($H76="Erledigt",IF($I76="","Ist-Datum prüfen","Abgeschlossen"),IF($I76&lt;&gt;"","Status/Ist prüfen",IF($H76="Abgesagt","Nicht einplanen",IF($F76&lt;Parameter!$B$5,"Überfällig",IF($F76&lt;=Parameter!$B$5+Parameter!$B$6,"Bald fällig","Im Plan")))))))</f>
        <v/>
      </c>
      <c r="K76" s="20">
        <f>IF(OR($A76="",$F76="",$H76="",$H76="Erledigt",$H76="Abgesagt"),"",$F76-Parameter!$B$5)</f>
        <v/>
      </c>
    </row>
    <row r="77" ht="23" customHeight="1">
      <c r="A77" s="13" t="n"/>
      <c r="B77" s="13" t="n"/>
      <c r="C77" s="14" t="n"/>
      <c r="D77" s="14" t="n"/>
      <c r="E77" s="13" t="n"/>
      <c r="F77" s="15" t="n"/>
      <c r="G77" s="14" t="n"/>
      <c r="H77" s="16" t="n"/>
      <c r="I77" s="15" t="n"/>
      <c r="J77" s="17">
        <f>IF($A77="","",IF(OR($B77="",$C77="",$D77="",$E77="",$F77="",$G77="",$H77=""),"Eingaben prüfen",IF($H77="Erledigt",IF($I77="","Ist-Datum prüfen","Abgeschlossen"),IF($I77&lt;&gt;"","Status/Ist prüfen",IF($H77="Abgesagt","Nicht einplanen",IF($F77&lt;Parameter!$B$5,"Überfällig",IF($F77&lt;=Parameter!$B$5+Parameter!$B$6,"Bald fällig","Im Plan")))))))</f>
        <v/>
      </c>
      <c r="K77" s="18">
        <f>IF(OR($A77="",$F77="",$H77="",$H77="Erledigt",$H77="Abgesagt"),"",$F77-Parameter!$B$5)</f>
        <v/>
      </c>
    </row>
    <row r="78" ht="23" customHeight="1">
      <c r="A78" s="13" t="n"/>
      <c r="B78" s="13" t="n"/>
      <c r="C78" s="14" t="n"/>
      <c r="D78" s="14" t="n"/>
      <c r="E78" s="13" t="n"/>
      <c r="F78" s="15" t="n"/>
      <c r="G78" s="14" t="n"/>
      <c r="H78" s="16" t="n"/>
      <c r="I78" s="15" t="n"/>
      <c r="J78" s="19">
        <f>IF($A78="","",IF(OR($B78="",$C78="",$D78="",$E78="",$F78="",$G78="",$H78=""),"Eingaben prüfen",IF($H78="Erledigt",IF($I78="","Ist-Datum prüfen","Abgeschlossen"),IF($I78&lt;&gt;"","Status/Ist prüfen",IF($H78="Abgesagt","Nicht einplanen",IF($F78&lt;Parameter!$B$5,"Überfällig",IF($F78&lt;=Parameter!$B$5+Parameter!$B$6,"Bald fällig","Im Plan")))))))</f>
        <v/>
      </c>
      <c r="K78" s="20">
        <f>IF(OR($A78="",$F78="",$H78="",$H78="Erledigt",$H78="Abgesagt"),"",$F78-Parameter!$B$5)</f>
        <v/>
      </c>
    </row>
    <row r="79" ht="23" customHeight="1">
      <c r="A79" s="13" t="n"/>
      <c r="B79" s="13" t="n"/>
      <c r="C79" s="14" t="n"/>
      <c r="D79" s="14" t="n"/>
      <c r="E79" s="13" t="n"/>
      <c r="F79" s="15" t="n"/>
      <c r="G79" s="14" t="n"/>
      <c r="H79" s="16" t="n"/>
      <c r="I79" s="15" t="n"/>
      <c r="J79" s="17">
        <f>IF($A79="","",IF(OR($B79="",$C79="",$D79="",$E79="",$F79="",$G79="",$H79=""),"Eingaben prüfen",IF($H79="Erledigt",IF($I79="","Ist-Datum prüfen","Abgeschlossen"),IF($I79&lt;&gt;"","Status/Ist prüfen",IF($H79="Abgesagt","Nicht einplanen",IF($F79&lt;Parameter!$B$5,"Überfällig",IF($F79&lt;=Parameter!$B$5+Parameter!$B$6,"Bald fällig","Im Plan")))))))</f>
        <v/>
      </c>
      <c r="K79" s="18">
        <f>IF(OR($A79="",$F79="",$H79="",$H79="Erledigt",$H79="Abgesagt"),"",$F79-Parameter!$B$5)</f>
        <v/>
      </c>
    </row>
    <row r="80" ht="23" customHeight="1">
      <c r="A80" s="13" t="n"/>
      <c r="B80" s="13" t="n"/>
      <c r="C80" s="14" t="n"/>
      <c r="D80" s="14" t="n"/>
      <c r="E80" s="13" t="n"/>
      <c r="F80" s="15" t="n"/>
      <c r="G80" s="14" t="n"/>
      <c r="H80" s="16" t="n"/>
      <c r="I80" s="15" t="n"/>
      <c r="J80" s="19">
        <f>IF($A80="","",IF(OR($B80="",$C80="",$D80="",$E80="",$F80="",$G80="",$H80=""),"Eingaben prüfen",IF($H80="Erledigt",IF($I80="","Ist-Datum prüfen","Abgeschlossen"),IF($I80&lt;&gt;"","Status/Ist prüfen",IF($H80="Abgesagt","Nicht einplanen",IF($F80&lt;Parameter!$B$5,"Überfällig",IF($F80&lt;=Parameter!$B$5+Parameter!$B$6,"Bald fällig","Im Plan")))))))</f>
        <v/>
      </c>
      <c r="K80" s="20">
        <f>IF(OR($A80="",$F80="",$H80="",$H80="Erledigt",$H80="Abgesagt"),"",$F80-Parameter!$B$5)</f>
        <v/>
      </c>
    </row>
    <row r="81" ht="23" customHeight="1">
      <c r="A81" s="13" t="n"/>
      <c r="B81" s="13" t="n"/>
      <c r="C81" s="14" t="n"/>
      <c r="D81" s="14" t="n"/>
      <c r="E81" s="13" t="n"/>
      <c r="F81" s="15" t="n"/>
      <c r="G81" s="14" t="n"/>
      <c r="H81" s="16" t="n"/>
      <c r="I81" s="15" t="n"/>
      <c r="J81" s="17">
        <f>IF($A81="","",IF(OR($B81="",$C81="",$D81="",$E81="",$F81="",$G81="",$H81=""),"Eingaben prüfen",IF($H81="Erledigt",IF($I81="","Ist-Datum prüfen","Abgeschlossen"),IF($I81&lt;&gt;"","Status/Ist prüfen",IF($H81="Abgesagt","Nicht einplanen",IF($F81&lt;Parameter!$B$5,"Überfällig",IF($F81&lt;=Parameter!$B$5+Parameter!$B$6,"Bald fällig","Im Plan")))))))</f>
        <v/>
      </c>
      <c r="K81" s="18">
        <f>IF(OR($A81="",$F81="",$H81="",$H81="Erledigt",$H81="Abgesagt"),"",$F81-Parameter!$B$5)</f>
        <v/>
      </c>
    </row>
    <row r="82" ht="23" customHeight="1">
      <c r="A82" s="13" t="n"/>
      <c r="B82" s="13" t="n"/>
      <c r="C82" s="14" t="n"/>
      <c r="D82" s="14" t="n"/>
      <c r="E82" s="13" t="n"/>
      <c r="F82" s="15" t="n"/>
      <c r="G82" s="14" t="n"/>
      <c r="H82" s="16" t="n"/>
      <c r="I82" s="15" t="n"/>
      <c r="J82" s="19">
        <f>IF($A82="","",IF(OR($B82="",$C82="",$D82="",$E82="",$F82="",$G82="",$H82=""),"Eingaben prüfen",IF($H82="Erledigt",IF($I82="","Ist-Datum prüfen","Abgeschlossen"),IF($I82&lt;&gt;"","Status/Ist prüfen",IF($H82="Abgesagt","Nicht einplanen",IF($F82&lt;Parameter!$B$5,"Überfällig",IF($F82&lt;=Parameter!$B$5+Parameter!$B$6,"Bald fällig","Im Plan")))))))</f>
        <v/>
      </c>
      <c r="K82" s="20">
        <f>IF(OR($A82="",$F82="",$H82="",$H82="Erledigt",$H82="Abgesagt"),"",$F82-Parameter!$B$5)</f>
        <v/>
      </c>
    </row>
    <row r="83" ht="23" customHeight="1">
      <c r="A83" s="13" t="n"/>
      <c r="B83" s="13" t="n"/>
      <c r="C83" s="14" t="n"/>
      <c r="D83" s="14" t="n"/>
      <c r="E83" s="13" t="n"/>
      <c r="F83" s="15" t="n"/>
      <c r="G83" s="14" t="n"/>
      <c r="H83" s="16" t="n"/>
      <c r="I83" s="15" t="n"/>
      <c r="J83" s="17">
        <f>IF($A83="","",IF(OR($B83="",$C83="",$D83="",$E83="",$F83="",$G83="",$H83=""),"Eingaben prüfen",IF($H83="Erledigt",IF($I83="","Ist-Datum prüfen","Abgeschlossen"),IF($I83&lt;&gt;"","Status/Ist prüfen",IF($H83="Abgesagt","Nicht einplanen",IF($F83&lt;Parameter!$B$5,"Überfällig",IF($F83&lt;=Parameter!$B$5+Parameter!$B$6,"Bald fällig","Im Plan")))))))</f>
        <v/>
      </c>
      <c r="K83" s="18">
        <f>IF(OR($A83="",$F83="",$H83="",$H83="Erledigt",$H83="Abgesagt"),"",$F83-Parameter!$B$5)</f>
        <v/>
      </c>
    </row>
    <row r="84" ht="23" customHeight="1">
      <c r="A84" s="13" t="n"/>
      <c r="B84" s="13" t="n"/>
      <c r="C84" s="14" t="n"/>
      <c r="D84" s="14" t="n"/>
      <c r="E84" s="13" t="n"/>
      <c r="F84" s="15" t="n"/>
      <c r="G84" s="14" t="n"/>
      <c r="H84" s="16" t="n"/>
      <c r="I84" s="15" t="n"/>
      <c r="J84" s="19">
        <f>IF($A84="","",IF(OR($B84="",$C84="",$D84="",$E84="",$F84="",$G84="",$H84=""),"Eingaben prüfen",IF($H84="Erledigt",IF($I84="","Ist-Datum prüfen","Abgeschlossen"),IF($I84&lt;&gt;"","Status/Ist prüfen",IF($H84="Abgesagt","Nicht einplanen",IF($F84&lt;Parameter!$B$5,"Überfällig",IF($F84&lt;=Parameter!$B$5+Parameter!$B$6,"Bald fällig","Im Plan")))))))</f>
        <v/>
      </c>
      <c r="K84" s="20">
        <f>IF(OR($A84="",$F84="",$H84="",$H84="Erledigt",$H84="Abgesagt"),"",$F84-Parameter!$B$5)</f>
        <v/>
      </c>
    </row>
    <row r="85" ht="23" customHeight="1">
      <c r="A85" s="13" t="n"/>
      <c r="B85" s="13" t="n"/>
      <c r="C85" s="14" t="n"/>
      <c r="D85" s="14" t="n"/>
      <c r="E85" s="13" t="n"/>
      <c r="F85" s="15" t="n"/>
      <c r="G85" s="14" t="n"/>
      <c r="H85" s="16" t="n"/>
      <c r="I85" s="15" t="n"/>
      <c r="J85" s="17">
        <f>IF($A85="","",IF(OR($B85="",$C85="",$D85="",$E85="",$F85="",$G85="",$H85=""),"Eingaben prüfen",IF($H85="Erledigt",IF($I85="","Ist-Datum prüfen","Abgeschlossen"),IF($I85&lt;&gt;"","Status/Ist prüfen",IF($H85="Abgesagt","Nicht einplanen",IF($F85&lt;Parameter!$B$5,"Überfällig",IF($F85&lt;=Parameter!$B$5+Parameter!$B$6,"Bald fällig","Im Plan")))))))</f>
        <v/>
      </c>
      <c r="K85" s="18">
        <f>IF(OR($A85="",$F85="",$H85="",$H85="Erledigt",$H85="Abgesagt"),"",$F85-Parameter!$B$5)</f>
        <v/>
      </c>
    </row>
    <row r="86" ht="23" customHeight="1">
      <c r="A86" s="13" t="n"/>
      <c r="B86" s="13" t="n"/>
      <c r="C86" s="14" t="n"/>
      <c r="D86" s="14" t="n"/>
      <c r="E86" s="13" t="n"/>
      <c r="F86" s="15" t="n"/>
      <c r="G86" s="14" t="n"/>
      <c r="H86" s="16" t="n"/>
      <c r="I86" s="15" t="n"/>
      <c r="J86" s="19">
        <f>IF($A86="","",IF(OR($B86="",$C86="",$D86="",$E86="",$F86="",$G86="",$H86=""),"Eingaben prüfen",IF($H86="Erledigt",IF($I86="","Ist-Datum prüfen","Abgeschlossen"),IF($I86&lt;&gt;"","Status/Ist prüfen",IF($H86="Abgesagt","Nicht einplanen",IF($F86&lt;Parameter!$B$5,"Überfällig",IF($F86&lt;=Parameter!$B$5+Parameter!$B$6,"Bald fällig","Im Plan")))))))</f>
        <v/>
      </c>
      <c r="K86" s="20">
        <f>IF(OR($A86="",$F86="",$H86="",$H86="Erledigt",$H86="Abgesagt"),"",$F86-Parameter!$B$5)</f>
        <v/>
      </c>
    </row>
    <row r="87" ht="23" customHeight="1">
      <c r="A87" s="13" t="n"/>
      <c r="B87" s="13" t="n"/>
      <c r="C87" s="14" t="n"/>
      <c r="D87" s="14" t="n"/>
      <c r="E87" s="13" t="n"/>
      <c r="F87" s="15" t="n"/>
      <c r="G87" s="14" t="n"/>
      <c r="H87" s="16" t="n"/>
      <c r="I87" s="15" t="n"/>
      <c r="J87" s="17">
        <f>IF($A87="","",IF(OR($B87="",$C87="",$D87="",$E87="",$F87="",$G87="",$H87=""),"Eingaben prüfen",IF($H87="Erledigt",IF($I87="","Ist-Datum prüfen","Abgeschlossen"),IF($I87&lt;&gt;"","Status/Ist prüfen",IF($H87="Abgesagt","Nicht einplanen",IF($F87&lt;Parameter!$B$5,"Überfällig",IF($F87&lt;=Parameter!$B$5+Parameter!$B$6,"Bald fällig","Im Plan")))))))</f>
        <v/>
      </c>
      <c r="K87" s="18">
        <f>IF(OR($A87="",$F87="",$H87="",$H87="Erledigt",$H87="Abgesagt"),"",$F87-Parameter!$B$5)</f>
        <v/>
      </c>
    </row>
    <row r="88" ht="23" customHeight="1">
      <c r="A88" s="13" t="n"/>
      <c r="B88" s="13" t="n"/>
      <c r="C88" s="14" t="n"/>
      <c r="D88" s="14" t="n"/>
      <c r="E88" s="13" t="n"/>
      <c r="F88" s="15" t="n"/>
      <c r="G88" s="14" t="n"/>
      <c r="H88" s="16" t="n"/>
      <c r="I88" s="15" t="n"/>
      <c r="J88" s="19">
        <f>IF($A88="","",IF(OR($B88="",$C88="",$D88="",$E88="",$F88="",$G88="",$H88=""),"Eingaben prüfen",IF($H88="Erledigt",IF($I88="","Ist-Datum prüfen","Abgeschlossen"),IF($I88&lt;&gt;"","Status/Ist prüfen",IF($H88="Abgesagt","Nicht einplanen",IF($F88&lt;Parameter!$B$5,"Überfällig",IF($F88&lt;=Parameter!$B$5+Parameter!$B$6,"Bald fällig","Im Plan")))))))</f>
        <v/>
      </c>
      <c r="K88" s="20">
        <f>IF(OR($A88="",$F88="",$H88="",$H88="Erledigt",$H88="Abgesagt"),"",$F88-Parameter!$B$5)</f>
        <v/>
      </c>
    </row>
    <row r="89" ht="23" customHeight="1">
      <c r="A89" s="13" t="n"/>
      <c r="B89" s="13" t="n"/>
      <c r="C89" s="14" t="n"/>
      <c r="D89" s="14" t="n"/>
      <c r="E89" s="13" t="n"/>
      <c r="F89" s="15" t="n"/>
      <c r="G89" s="14" t="n"/>
      <c r="H89" s="16" t="n"/>
      <c r="I89" s="15" t="n"/>
      <c r="J89" s="17">
        <f>IF($A89="","",IF(OR($B89="",$C89="",$D89="",$E89="",$F89="",$G89="",$H89=""),"Eingaben prüfen",IF($H89="Erledigt",IF($I89="","Ist-Datum prüfen","Abgeschlossen"),IF($I89&lt;&gt;"","Status/Ist prüfen",IF($H89="Abgesagt","Nicht einplanen",IF($F89&lt;Parameter!$B$5,"Überfällig",IF($F89&lt;=Parameter!$B$5+Parameter!$B$6,"Bald fällig","Im Plan")))))))</f>
        <v/>
      </c>
      <c r="K89" s="18">
        <f>IF(OR($A89="",$F89="",$H89="",$H89="Erledigt",$H89="Abgesagt"),"",$F89-Parameter!$B$5)</f>
        <v/>
      </c>
    </row>
    <row r="90" ht="23" customHeight="1">
      <c r="A90" s="13" t="n"/>
      <c r="B90" s="13" t="n"/>
      <c r="C90" s="14" t="n"/>
      <c r="D90" s="14" t="n"/>
      <c r="E90" s="13" t="n"/>
      <c r="F90" s="15" t="n"/>
      <c r="G90" s="14" t="n"/>
      <c r="H90" s="16" t="n"/>
      <c r="I90" s="15" t="n"/>
      <c r="J90" s="19">
        <f>IF($A90="","",IF(OR($B90="",$C90="",$D90="",$E90="",$F90="",$G90="",$H90=""),"Eingaben prüfen",IF($H90="Erledigt",IF($I90="","Ist-Datum prüfen","Abgeschlossen"),IF($I90&lt;&gt;"","Status/Ist prüfen",IF($H90="Abgesagt","Nicht einplanen",IF($F90&lt;Parameter!$B$5,"Überfällig",IF($F90&lt;=Parameter!$B$5+Parameter!$B$6,"Bald fällig","Im Plan")))))))</f>
        <v/>
      </c>
      <c r="K90" s="20">
        <f>IF(OR($A90="",$F90="",$H90="",$H90="Erledigt",$H90="Abgesagt"),"",$F90-Parameter!$B$5)</f>
        <v/>
      </c>
    </row>
    <row r="91" ht="23" customHeight="1">
      <c r="A91" s="13" t="n"/>
      <c r="B91" s="13" t="n"/>
      <c r="C91" s="14" t="n"/>
      <c r="D91" s="14" t="n"/>
      <c r="E91" s="13" t="n"/>
      <c r="F91" s="15" t="n"/>
      <c r="G91" s="14" t="n"/>
      <c r="H91" s="16" t="n"/>
      <c r="I91" s="15" t="n"/>
      <c r="J91" s="17">
        <f>IF($A91="","",IF(OR($B91="",$C91="",$D91="",$E91="",$F91="",$G91="",$H91=""),"Eingaben prüfen",IF($H91="Erledigt",IF($I91="","Ist-Datum prüfen","Abgeschlossen"),IF($I91&lt;&gt;"","Status/Ist prüfen",IF($H91="Abgesagt","Nicht einplanen",IF($F91&lt;Parameter!$B$5,"Überfällig",IF($F91&lt;=Parameter!$B$5+Parameter!$B$6,"Bald fällig","Im Plan")))))))</f>
        <v/>
      </c>
      <c r="K91" s="18">
        <f>IF(OR($A91="",$F91="",$H91="",$H91="Erledigt",$H91="Abgesagt"),"",$F91-Parameter!$B$5)</f>
        <v/>
      </c>
    </row>
    <row r="92" ht="23" customHeight="1">
      <c r="A92" s="13" t="n"/>
      <c r="B92" s="13" t="n"/>
      <c r="C92" s="14" t="n"/>
      <c r="D92" s="14" t="n"/>
      <c r="E92" s="13" t="n"/>
      <c r="F92" s="15" t="n"/>
      <c r="G92" s="14" t="n"/>
      <c r="H92" s="16" t="n"/>
      <c r="I92" s="15" t="n"/>
      <c r="J92" s="19">
        <f>IF($A92="","",IF(OR($B92="",$C92="",$D92="",$E92="",$F92="",$G92="",$H92=""),"Eingaben prüfen",IF($H92="Erledigt",IF($I92="","Ist-Datum prüfen","Abgeschlossen"),IF($I92&lt;&gt;"","Status/Ist prüfen",IF($H92="Abgesagt","Nicht einplanen",IF($F92&lt;Parameter!$B$5,"Überfällig",IF($F92&lt;=Parameter!$B$5+Parameter!$B$6,"Bald fällig","Im Plan")))))))</f>
        <v/>
      </c>
      <c r="K92" s="20">
        <f>IF(OR($A92="",$F92="",$H92="",$H92="Erledigt",$H92="Abgesagt"),"",$F92-Parameter!$B$5)</f>
        <v/>
      </c>
    </row>
    <row r="93" ht="23" customHeight="1">
      <c r="A93" s="13" t="n"/>
      <c r="B93" s="13" t="n"/>
      <c r="C93" s="14" t="n"/>
      <c r="D93" s="14" t="n"/>
      <c r="E93" s="13" t="n"/>
      <c r="F93" s="15" t="n"/>
      <c r="G93" s="14" t="n"/>
      <c r="H93" s="16" t="n"/>
      <c r="I93" s="15" t="n"/>
      <c r="J93" s="17">
        <f>IF($A93="","",IF(OR($B93="",$C93="",$D93="",$E93="",$F93="",$G93="",$H93=""),"Eingaben prüfen",IF($H93="Erledigt",IF($I93="","Ist-Datum prüfen","Abgeschlossen"),IF($I93&lt;&gt;"","Status/Ist prüfen",IF($H93="Abgesagt","Nicht einplanen",IF($F93&lt;Parameter!$B$5,"Überfällig",IF($F93&lt;=Parameter!$B$5+Parameter!$B$6,"Bald fällig","Im Plan")))))))</f>
        <v/>
      </c>
      <c r="K93" s="18">
        <f>IF(OR($A93="",$F93="",$H93="",$H93="Erledigt",$H93="Abgesagt"),"",$F93-Parameter!$B$5)</f>
        <v/>
      </c>
    </row>
    <row r="94" ht="23" customHeight="1">
      <c r="A94" s="13" t="n"/>
      <c r="B94" s="13" t="n"/>
      <c r="C94" s="14" t="n"/>
      <c r="D94" s="14" t="n"/>
      <c r="E94" s="13" t="n"/>
      <c r="F94" s="15" t="n"/>
      <c r="G94" s="14" t="n"/>
      <c r="H94" s="16" t="n"/>
      <c r="I94" s="15" t="n"/>
      <c r="J94" s="19">
        <f>IF($A94="","",IF(OR($B94="",$C94="",$D94="",$E94="",$F94="",$G94="",$H94=""),"Eingaben prüfen",IF($H94="Erledigt",IF($I94="","Ist-Datum prüfen","Abgeschlossen"),IF($I94&lt;&gt;"","Status/Ist prüfen",IF($H94="Abgesagt","Nicht einplanen",IF($F94&lt;Parameter!$B$5,"Überfällig",IF($F94&lt;=Parameter!$B$5+Parameter!$B$6,"Bald fällig","Im Plan")))))))</f>
        <v/>
      </c>
      <c r="K94" s="20">
        <f>IF(OR($A94="",$F94="",$H94="",$H94="Erledigt",$H94="Abgesagt"),"",$F94-Parameter!$B$5)</f>
        <v/>
      </c>
    </row>
    <row r="95" ht="23" customHeight="1">
      <c r="A95" s="13" t="n"/>
      <c r="B95" s="13" t="n"/>
      <c r="C95" s="14" t="n"/>
      <c r="D95" s="14" t="n"/>
      <c r="E95" s="13" t="n"/>
      <c r="F95" s="15" t="n"/>
      <c r="G95" s="14" t="n"/>
      <c r="H95" s="16" t="n"/>
      <c r="I95" s="15" t="n"/>
      <c r="J95" s="17">
        <f>IF($A95="","",IF(OR($B95="",$C95="",$D95="",$E95="",$F95="",$G95="",$H95=""),"Eingaben prüfen",IF($H95="Erledigt",IF($I95="","Ist-Datum prüfen","Abgeschlossen"),IF($I95&lt;&gt;"","Status/Ist prüfen",IF($H95="Abgesagt","Nicht einplanen",IF($F95&lt;Parameter!$B$5,"Überfällig",IF($F95&lt;=Parameter!$B$5+Parameter!$B$6,"Bald fällig","Im Plan")))))))</f>
        <v/>
      </c>
      <c r="K95" s="18">
        <f>IF(OR($A95="",$F95="",$H95="",$H95="Erledigt",$H95="Abgesagt"),"",$F95-Parameter!$B$5)</f>
        <v/>
      </c>
    </row>
    <row r="96" ht="23" customHeight="1">
      <c r="A96" s="13" t="n"/>
      <c r="B96" s="13" t="n"/>
      <c r="C96" s="14" t="n"/>
      <c r="D96" s="14" t="n"/>
      <c r="E96" s="13" t="n"/>
      <c r="F96" s="15" t="n"/>
      <c r="G96" s="14" t="n"/>
      <c r="H96" s="16" t="n"/>
      <c r="I96" s="15" t="n"/>
      <c r="J96" s="19">
        <f>IF($A96="","",IF(OR($B96="",$C96="",$D96="",$E96="",$F96="",$G96="",$H96=""),"Eingaben prüfen",IF($H96="Erledigt",IF($I96="","Ist-Datum prüfen","Abgeschlossen"),IF($I96&lt;&gt;"","Status/Ist prüfen",IF($H96="Abgesagt","Nicht einplanen",IF($F96&lt;Parameter!$B$5,"Überfällig",IF($F96&lt;=Parameter!$B$5+Parameter!$B$6,"Bald fällig","Im Plan")))))))</f>
        <v/>
      </c>
      <c r="K96" s="20">
        <f>IF(OR($A96="",$F96="",$H96="",$H96="Erledigt",$H96="Abgesagt"),"",$F96-Parameter!$B$5)</f>
        <v/>
      </c>
    </row>
    <row r="97" ht="23" customHeight="1">
      <c r="A97" s="13" t="n"/>
      <c r="B97" s="13" t="n"/>
      <c r="C97" s="14" t="n"/>
      <c r="D97" s="14" t="n"/>
      <c r="E97" s="13" t="n"/>
      <c r="F97" s="15" t="n"/>
      <c r="G97" s="14" t="n"/>
      <c r="H97" s="16" t="n"/>
      <c r="I97" s="15" t="n"/>
      <c r="J97" s="17">
        <f>IF($A97="","",IF(OR($B97="",$C97="",$D97="",$E97="",$F97="",$G97="",$H97=""),"Eingaben prüfen",IF($H97="Erledigt",IF($I97="","Ist-Datum prüfen","Abgeschlossen"),IF($I97&lt;&gt;"","Status/Ist prüfen",IF($H97="Abgesagt","Nicht einplanen",IF($F97&lt;Parameter!$B$5,"Überfällig",IF($F97&lt;=Parameter!$B$5+Parameter!$B$6,"Bald fällig","Im Plan")))))))</f>
        <v/>
      </c>
      <c r="K97" s="18">
        <f>IF(OR($A97="",$F97="",$H97="",$H97="Erledigt",$H97="Abgesagt"),"",$F97-Parameter!$B$5)</f>
        <v/>
      </c>
    </row>
    <row r="98" ht="23" customHeight="1">
      <c r="A98" s="13" t="n"/>
      <c r="B98" s="13" t="n"/>
      <c r="C98" s="14" t="n"/>
      <c r="D98" s="14" t="n"/>
      <c r="E98" s="13" t="n"/>
      <c r="F98" s="15" t="n"/>
      <c r="G98" s="14" t="n"/>
      <c r="H98" s="16" t="n"/>
      <c r="I98" s="15" t="n"/>
      <c r="J98" s="19">
        <f>IF($A98="","",IF(OR($B98="",$C98="",$D98="",$E98="",$F98="",$G98="",$H98=""),"Eingaben prüfen",IF($H98="Erledigt",IF($I98="","Ist-Datum prüfen","Abgeschlossen"),IF($I98&lt;&gt;"","Status/Ist prüfen",IF($H98="Abgesagt","Nicht einplanen",IF($F98&lt;Parameter!$B$5,"Überfällig",IF($F98&lt;=Parameter!$B$5+Parameter!$B$6,"Bald fällig","Im Plan")))))))</f>
        <v/>
      </c>
      <c r="K98" s="20">
        <f>IF(OR($A98="",$F98="",$H98="",$H98="Erledigt",$H98="Abgesagt"),"",$F98-Parameter!$B$5)</f>
        <v/>
      </c>
    </row>
    <row r="99" ht="23" customHeight="1">
      <c r="A99" s="13" t="n"/>
      <c r="B99" s="13" t="n"/>
      <c r="C99" s="14" t="n"/>
      <c r="D99" s="14" t="n"/>
      <c r="E99" s="13" t="n"/>
      <c r="F99" s="15" t="n"/>
      <c r="G99" s="14" t="n"/>
      <c r="H99" s="16" t="n"/>
      <c r="I99" s="15" t="n"/>
      <c r="J99" s="17">
        <f>IF($A99="","",IF(OR($B99="",$C99="",$D99="",$E99="",$F99="",$G99="",$H99=""),"Eingaben prüfen",IF($H99="Erledigt",IF($I99="","Ist-Datum prüfen","Abgeschlossen"),IF($I99&lt;&gt;"","Status/Ist prüfen",IF($H99="Abgesagt","Nicht einplanen",IF($F99&lt;Parameter!$B$5,"Überfällig",IF($F99&lt;=Parameter!$B$5+Parameter!$B$6,"Bald fällig","Im Plan")))))))</f>
        <v/>
      </c>
      <c r="K99" s="18">
        <f>IF(OR($A99="",$F99="",$H99="",$H99="Erledigt",$H99="Abgesagt"),"",$F99-Parameter!$B$5)</f>
        <v/>
      </c>
    </row>
    <row r="100" ht="23" customHeight="1">
      <c r="A100" s="13" t="n"/>
      <c r="B100" s="13" t="n"/>
      <c r="C100" s="14" t="n"/>
      <c r="D100" s="14" t="n"/>
      <c r="E100" s="13" t="n"/>
      <c r="F100" s="15" t="n"/>
      <c r="G100" s="14" t="n"/>
      <c r="H100" s="16" t="n"/>
      <c r="I100" s="15" t="n"/>
      <c r="J100" s="19">
        <f>IF($A100="","",IF(OR($B100="",$C100="",$D100="",$E100="",$F100="",$G100="",$H100=""),"Eingaben prüfen",IF($H100="Erledigt",IF($I100="","Ist-Datum prüfen","Abgeschlossen"),IF($I100&lt;&gt;"","Status/Ist prüfen",IF($H100="Abgesagt","Nicht einplanen",IF($F100&lt;Parameter!$B$5,"Überfällig",IF($F100&lt;=Parameter!$B$5+Parameter!$B$6,"Bald fällig","Im Plan")))))))</f>
        <v/>
      </c>
      <c r="K100" s="20">
        <f>IF(OR($A100="",$F100="",$H100="",$H100="Erledigt",$H100="Abgesagt"),"",$F100-Parameter!$B$5)</f>
        <v/>
      </c>
    </row>
    <row r="101" ht="23" customHeight="1">
      <c r="A101" s="13" t="n"/>
      <c r="B101" s="13" t="n"/>
      <c r="C101" s="14" t="n"/>
      <c r="D101" s="14" t="n"/>
      <c r="E101" s="13" t="n"/>
      <c r="F101" s="15" t="n"/>
      <c r="G101" s="14" t="n"/>
      <c r="H101" s="16" t="n"/>
      <c r="I101" s="15" t="n"/>
      <c r="J101" s="17">
        <f>IF($A101="","",IF(OR($B101="",$C101="",$D101="",$E101="",$F101="",$G101="",$H101=""),"Eingaben prüfen",IF($H101="Erledigt",IF($I101="","Ist-Datum prüfen","Abgeschlossen"),IF($I101&lt;&gt;"","Status/Ist prüfen",IF($H101="Abgesagt","Nicht einplanen",IF($F101&lt;Parameter!$B$5,"Überfällig",IF($F101&lt;=Parameter!$B$5+Parameter!$B$6,"Bald fällig","Im Plan")))))))</f>
        <v/>
      </c>
      <c r="K101" s="18">
        <f>IF(OR($A101="",$F101="",$H101="",$H101="Erledigt",$H101="Abgesagt"),"",$F101-Parameter!$B$5)</f>
        <v/>
      </c>
    </row>
    <row r="102" ht="23" customHeight="1">
      <c r="A102" s="13" t="n"/>
      <c r="B102" s="13" t="n"/>
      <c r="C102" s="14" t="n"/>
      <c r="D102" s="14" t="n"/>
      <c r="E102" s="13" t="n"/>
      <c r="F102" s="15" t="n"/>
      <c r="G102" s="14" t="n"/>
      <c r="H102" s="16" t="n"/>
      <c r="I102" s="15" t="n"/>
      <c r="J102" s="19">
        <f>IF($A102="","",IF(OR($B102="",$C102="",$D102="",$E102="",$F102="",$G102="",$H102=""),"Eingaben prüfen",IF($H102="Erledigt",IF($I102="","Ist-Datum prüfen","Abgeschlossen"),IF($I102&lt;&gt;"","Status/Ist prüfen",IF($H102="Abgesagt","Nicht einplanen",IF($F102&lt;Parameter!$B$5,"Überfällig",IF($F102&lt;=Parameter!$B$5+Parameter!$B$6,"Bald fällig","Im Plan")))))))</f>
        <v/>
      </c>
      <c r="K102" s="20">
        <f>IF(OR($A102="",$F102="",$H102="",$H102="Erledigt",$H102="Abgesagt"),"",$F102-Parameter!$B$5)</f>
        <v/>
      </c>
    </row>
    <row r="103" ht="23" customHeight="1">
      <c r="A103" s="13" t="n"/>
      <c r="B103" s="13" t="n"/>
      <c r="C103" s="14" t="n"/>
      <c r="D103" s="14" t="n"/>
      <c r="E103" s="13" t="n"/>
      <c r="F103" s="15" t="n"/>
      <c r="G103" s="14" t="n"/>
      <c r="H103" s="16" t="n"/>
      <c r="I103" s="15" t="n"/>
      <c r="J103" s="17">
        <f>IF($A103="","",IF(OR($B103="",$C103="",$D103="",$E103="",$F103="",$G103="",$H103=""),"Eingaben prüfen",IF($H103="Erledigt",IF($I103="","Ist-Datum prüfen","Abgeschlossen"),IF($I103&lt;&gt;"","Status/Ist prüfen",IF($H103="Abgesagt","Nicht einplanen",IF($F103&lt;Parameter!$B$5,"Überfällig",IF($F103&lt;=Parameter!$B$5+Parameter!$B$6,"Bald fällig","Im Plan")))))))</f>
        <v/>
      </c>
      <c r="K103" s="18">
        <f>IF(OR($A103="",$F103="",$H103="",$H103="Erledigt",$H103="Abgesagt"),"",$F103-Parameter!$B$5)</f>
        <v/>
      </c>
    </row>
    <row r="104" ht="23" customHeight="1">
      <c r="A104" s="13" t="n"/>
      <c r="B104" s="13" t="n"/>
      <c r="C104" s="14" t="n"/>
      <c r="D104" s="14" t="n"/>
      <c r="E104" s="13" t="n"/>
      <c r="F104" s="15" t="n"/>
      <c r="G104" s="14" t="n"/>
      <c r="H104" s="16" t="n"/>
      <c r="I104" s="15" t="n"/>
      <c r="J104" s="19">
        <f>IF($A104="","",IF(OR($B104="",$C104="",$D104="",$E104="",$F104="",$G104="",$H104=""),"Eingaben prüfen",IF($H104="Erledigt",IF($I104="","Ist-Datum prüfen","Abgeschlossen"),IF($I104&lt;&gt;"","Status/Ist prüfen",IF($H104="Abgesagt","Nicht einplanen",IF($F104&lt;Parameter!$B$5,"Überfällig",IF($F104&lt;=Parameter!$B$5+Parameter!$B$6,"Bald fällig","Im Plan")))))))</f>
        <v/>
      </c>
      <c r="K104" s="20">
        <f>IF(OR($A104="",$F104="",$H104="",$H104="Erledigt",$H104="Abgesagt"),"",$F104-Parameter!$B$5)</f>
        <v/>
      </c>
    </row>
  </sheetData>
  <autoFilter ref="A4:K104"/>
  <mergeCells count="1">
    <mergeCell ref="A1:K1"/>
  </mergeCells>
  <conditionalFormatting sqref="J5:J104">
    <cfRule type="expression" priority="1" dxfId="1">
      <formula>$J5="Abgeschlossen"</formula>
    </cfRule>
    <cfRule type="expression" priority="2" dxfId="0">
      <formula>OR($J5="Überfällig",$J5="Bald fällig")</formula>
    </cfRule>
    <cfRule type="expression" priority="3" dxfId="0">
      <formula>OR($J5="Eingaben prüfen",$J5="Ist-Datum prüfen",$J5="Status/Ist prüfen")</formula>
    </cfRule>
  </conditionalFormatting>
  <dataValidations count="2">
    <dataValidation sqref="H5:H104" showDropDown="0" showInputMessage="1" showErrorMessage="1" allowBlank="0" errorTitle="Status prüfen" error="Bitte einen der sichtbaren Statuswerte auswählen." promptTitle="Status" prompt="Zulässige Werte: Geplant, Offen, Erledigt oder Abgesagt." type="list">
      <formula1>"Geplant,Offen,Erledigt,Abgesagt"</formula1>
    </dataValidation>
    <dataValidation sqref="F5:F104 I5:I104" showDropDown="0" showInputMessage="1" showErrorMessage="1" allowBlank="0" errorTitle="Datum prüfen" error="Bitte ein gültiges Datum im zulässigen Zeitraum eingeben." promptTitle="Besuchsdatum" prompt="Datum im Format TT.MM.JJJJ eingeben." type="date" operator="between">
      <formula1>DATE(2016,1,1)</formula1>
      <formula2>DATE(2036,12,31)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D16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14" customWidth="1" min="3" max="3"/>
    <col width="58" customWidth="1" min="4" max="4"/>
  </cols>
  <sheetData>
    <row r="1" ht="28" customHeight="1">
      <c r="A1" s="1" t="inlineStr">
        <is>
          <t>Parameter und stabile Statuswerte</t>
        </is>
      </c>
    </row>
    <row r="2"/>
    <row r="3">
      <c r="A3" s="3" t="inlineStr">
        <is>
          <t>Parameter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Hinweis</t>
        </is>
      </c>
    </row>
    <row r="4">
      <c r="A4" s="4" t="inlineStr">
        <is>
          <t>Planjahr</t>
        </is>
      </c>
      <c r="B4" s="21" t="n">
        <v>2026</v>
      </c>
      <c r="C4" s="4" t="inlineStr">
        <is>
          <t>Jahr</t>
        </is>
      </c>
      <c r="D4" s="19" t="inlineStr">
        <is>
          <t>Bestimmt den Zeitraum der Übersicht.</t>
        </is>
      </c>
    </row>
    <row r="5">
      <c r="A5" s="8" t="inlineStr">
        <is>
          <t>Stichtag</t>
        </is>
      </c>
      <c r="B5" s="22" t="n">
        <v>46275</v>
      </c>
      <c r="C5" s="8" t="inlineStr">
        <is>
          <t>Datum</t>
        </is>
      </c>
      <c r="D5" s="17" t="inlineStr">
        <is>
          <t>Manuell änderbarer Auswertungsstand.</t>
        </is>
      </c>
    </row>
    <row r="6">
      <c r="A6" s="4" t="inlineStr">
        <is>
          <t>Vorschaufenster</t>
        </is>
      </c>
      <c r="B6" s="21" t="n">
        <v>30</v>
      </c>
      <c r="C6" s="4" t="inlineStr">
        <is>
          <t>Tage</t>
        </is>
      </c>
      <c r="D6" s="19" t="inlineStr">
        <is>
          <t>Zeitraum für bald fällige Besuche.</t>
        </is>
      </c>
    </row>
    <row r="7">
      <c r="A7" s="8" t="inlineStr">
        <is>
          <t>Monatsrichtwert</t>
        </is>
      </c>
      <c r="B7" s="21" t="n">
        <v>2</v>
      </c>
      <c r="C7" s="8" t="inlineStr">
        <is>
          <t>Besuche</t>
        </is>
      </c>
      <c r="D7" s="17" t="inlineStr">
        <is>
          <t>Interne Planungshilfe, keine Kapazitätszusage.</t>
        </is>
      </c>
    </row>
    <row r="8"/>
    <row r="9"/>
    <row r="10">
      <c r="A10" s="3" t="inlineStr">
        <is>
          <t>Statuswert</t>
        </is>
      </c>
      <c r="B10" s="3" t="inlineStr">
        <is>
          <t>Betriebliche Bedeutung</t>
        </is>
      </c>
      <c r="C10" s="3" t="inlineStr"/>
      <c r="D10" s="3" t="inlineStr"/>
    </row>
    <row r="11">
      <c r="A11" s="17" t="inlineStr">
        <is>
          <t>Geplant</t>
        </is>
      </c>
      <c r="B11" s="17" t="inlineStr">
        <is>
          <t>Termin ist vorgemerkt.</t>
        </is>
      </c>
      <c r="C11" s="17" t="inlineStr"/>
      <c r="D11" s="17" t="inlineStr"/>
    </row>
    <row r="12">
      <c r="A12" s="19" t="inlineStr">
        <is>
          <t>Offen</t>
        </is>
      </c>
      <c r="B12" s="19" t="inlineStr">
        <is>
          <t>Termin ist noch nicht abgeschlossen.</t>
        </is>
      </c>
      <c r="C12" s="19" t="inlineStr"/>
      <c r="D12" s="19" t="inlineStr"/>
    </row>
    <row r="13">
      <c r="A13" s="17" t="inlineStr">
        <is>
          <t>Erledigt</t>
        </is>
      </c>
      <c r="B13" s="17" t="inlineStr">
        <is>
          <t>Besuch wurde durchgeführt; Ist-Datum eintragen.</t>
        </is>
      </c>
      <c r="C13" s="17" t="inlineStr"/>
      <c r="D13" s="17" t="inlineStr"/>
    </row>
    <row r="14">
      <c r="A14" s="19" t="inlineStr">
        <is>
          <t>Abgesagt</t>
        </is>
      </c>
      <c r="B14" s="19" t="inlineStr">
        <is>
          <t>Termin wird nicht weiter eingeplant.</t>
        </is>
      </c>
      <c r="C14" s="19" t="inlineStr"/>
      <c r="D14" s="19" t="inlineStr"/>
    </row>
    <row r="15"/>
    <row r="16">
      <c r="A16" s="23" t="inlineStr">
        <is>
          <t>Hinweis</t>
        </is>
      </c>
      <c r="B16" s="24" t="inlineStr">
        <is>
          <t>Grenzwerte und Status werden intern gepflegt. Die Mappe löst keine externe Terminübermittlung oder automatische Benachrichtigung aus.</t>
        </is>
      </c>
    </row>
  </sheetData>
  <autoFilter ref="A3:D7"/>
  <mergeCells count="1">
    <mergeCell ref="A1:D1"/>
  </mergeCells>
  <dataValidations count="4">
    <dataValidation sqref="B4" showDropDown="0" showInputMessage="1" showErrorMessage="1" allowBlank="0" errorTitle="Planjahr prüfen" error="Bitte ein zulässiges vierstelliges Planjahr eingeben." promptTitle="Planjahr" prompt="Planjahr für die Auswertung auswählen." type="whole" operator="between">
      <formula1>2021</formula1>
      <formula2>2036</formula2>
    </dataValidation>
    <dataValidation sqref="B5" showDropDown="0" showInputMessage="1" showErrorMessage="1" allowBlank="0" errorTitle="Stichtag prüfen" error="Bitte ein gültiges Datum eingeben." promptTitle="Stichtag" prompt="Auswertungsstichtag im Format TT.MM.JJJJ." type="date" operator="between">
      <formula1>DATE(2021,1,1)</formula1>
      <formula2>DATE(2036,12,31)</formula2>
    </dataValidation>
    <dataValidation sqref="B6" showDropDown="0" showInputMessage="1" showErrorMessage="1" allowBlank="0" errorTitle="Vorschaufenster prüfen" error="Bitte 1 bis 90 Tage eingeben." promptTitle="Vorschaufenster" prompt="Anzahl der Tage für die Vorschau." type="whole" operator="between">
      <formula1>1</formula1>
      <formula2>90</formula2>
    </dataValidation>
    <dataValidation sqref="B7" showDropDown="0" showInputMessage="1" showErrorMessage="1" allowBlank="0" errorTitle="Monatsrichtwert prüfen" error="Bitte einen Richtwert zwischen 1 und 50 eingeben." promptTitle="Monatsrichtwert" prompt="Interner Richtwert geplanter Besuche je Monat." type="whole" operator="between">
      <formula1>1</formula1>
      <formula2>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Beispielarbeitsmappe</dc:creator>
  <dc:title xmlns:dc="http://purl.org/dc/elements/1.1/">Kundenbesuche Reinigungsfirma Jahresplan Excel</dc:title>
  <dc:description xmlns:dc="http://purl.org/dc/elements/1.1/">Betriebliche Planung fiktiver Kundenbesuche ohne externe Anbindung</dc:description>
  <dc:subject xmlns:dc="http://purl.org/dc/elements/1.1/">Jahresplanung regelmäßiger Qualitäts- und Beziehungstermine</dc:subject>
  <dcterms:created xmlns:dcterms="http://purl.org/dc/terms/" xmlns:xsi="http://www.w3.org/2001/XMLSchema-instance" xsi:type="dcterms:W3CDTF">2026-09-10T21:35:38Z</dcterms:created>
  <dcterms:modified xmlns:dcterms="http://purl.org/dc/terms/" xmlns:xsi="http://www.w3.org/2001/XMLSchema-instance" xsi:type="dcterms:W3CDTF">2026-09-10T21:35:38+00:00Z</dcterms:modified>
</cp:coreProperties>
</file>