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Änderungen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'Änderungen'!$A$4:$O$104</definedName>
    <definedName name="_xlnm._FilterDatabase" localSheetId="2" hidden="1">'Parameter'!$A$3:$D$6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.00 [$€-407]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1"/>
    </font>
    <font>
      <name val="Aptos"/>
      <color rgb="0024332B"/>
      <sz val="10"/>
    </font>
    <font>
      <name val="Aptos"/>
      <b val="1"/>
      <color rgb="0024332B"/>
      <sz val="10"/>
    </font>
    <font>
      <name val="Aptos"/>
      <i val="1"/>
      <color rgb="005E6F65"/>
      <sz val="9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E5F2EA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1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center" vertical="center"/>
    </xf>
    <xf numFmtId="4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Arbeitsmappe</author>
  </authors>
  <commentList>
    <comment ref="K4" authorId="0" shapeId="0">
      <text>
        <t>Positive Werte stehen beispielhaft für eine Erhöhung, negative Werte für eine Minderung der monatlichen Netto-Preiswirkung.</t>
      </text>
    </comment>
    <comment ref="M4" authorId="0" shapeId="0">
      <text>
        <t>Datum der dokumentierten Entscheidung. Bei einer Freigabe entspricht dies dem Freigabedatum.</t>
      </text>
    </comment>
    <comment ref="N4" authorId="0" shapeId="0">
      <text>
        <t>Der Hinweis unterstützt nur die interne manuelle Prüfung und stellt keine automatische Freigabe oder Vertragsbewertung dar.</t>
      </text>
    </comment>
  </commentList>
</comments>
</file>

<file path=xl/comments/comment2.xml><?xml version="1.0" encoding="utf-8"?>
<comments xmlns="http://schemas.openxmlformats.org/spreadsheetml/2006/main">
  <authors>
    <author>Arbeitsmappe</author>
  </authors>
  <commentList>
    <comment ref="F3" authorId="0" shapeId="0">
      <text>
        <t>Diese stabilen Werte werden für die Statusauswahl im Blatt Änderungen verwendet.</t>
      </text>
    </comment>
    <comment ref="B6" authorId="0" shapeId="0">
      <text>
        <t>Der Grenzwert erzeugt nur einen internen Prüfhinweis und stellt keine Preisfreigabe oder vertragliche Bewertung dar.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F12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3" customWidth="1" min="1" max="1"/>
    <col width="20" customWidth="1" min="2" max="2"/>
    <col width="3" customWidth="1" min="3" max="3"/>
    <col width="18" customWidth="1" min="4" max="4"/>
    <col width="12" customWidth="1" min="5" max="5"/>
    <col width="25" customWidth="1" min="6" max="6"/>
  </cols>
  <sheetData>
    <row r="1" ht="28" customHeight="1">
      <c r="A1" s="1" t="inlineStr">
        <is>
          <t>Leistungsänderungen Reinigungsvertrag Excel</t>
        </is>
      </c>
      <c r="B1" s="23" t="n"/>
      <c r="C1" s="23" t="n"/>
      <c r="D1" s="23" t="n"/>
      <c r="E1" s="23" t="n"/>
      <c r="F1" s="24" t="n"/>
    </row>
    <row r="2"/>
    <row r="3">
      <c r="A3" s="2" t="inlineStr">
        <is>
          <t>Kennzahl</t>
        </is>
      </c>
      <c r="B3" s="2" t="inlineStr">
        <is>
          <t>Wert</t>
        </is>
      </c>
      <c r="D3" s="2" t="inlineStr">
        <is>
          <t>Status</t>
        </is>
      </c>
      <c r="E3" s="2" t="inlineStr">
        <is>
          <t>Anzahl</t>
        </is>
      </c>
      <c r="F3" s="2" t="inlineStr">
        <is>
          <t>Preiswirkung netto/Monat</t>
        </is>
      </c>
    </row>
    <row r="4">
      <c r="A4" s="3" t="inlineStr">
        <is>
          <t>Auswertungsstichtag</t>
        </is>
      </c>
      <c r="B4" s="4">
        <f>Parameter!$B$4</f>
        <v/>
      </c>
      <c r="D4" s="3" t="inlineStr">
        <is>
          <t>Angefragt</t>
        </is>
      </c>
      <c r="E4" s="5">
        <f>COUNTIF('Änderungen'!$L$5:$L$104,D4)</f>
        <v/>
      </c>
      <c r="F4" s="6">
        <f>SUMIF('Änderungen'!$L$5:$L$104,D4,'Änderungen'!$K$5:$K$104)</f>
        <v/>
      </c>
    </row>
    <row r="5">
      <c r="A5" s="7" t="inlineStr">
        <is>
          <t>Erfasste Änderungen</t>
        </is>
      </c>
      <c r="B5" s="8">
        <f>COUNTA('Änderungen'!$A$5:$A$104)</f>
        <v/>
      </c>
      <c r="D5" s="7" t="inlineStr">
        <is>
          <t>In Prüfung</t>
        </is>
      </c>
      <c r="E5" s="9">
        <f>COUNTIF('Änderungen'!$L$5:$L$104,D5)</f>
        <v/>
      </c>
      <c r="F5" s="10">
        <f>SUMIF('Änderungen'!$L$5:$L$104,D5,'Änderungen'!$K$5:$K$104)</f>
        <v/>
      </c>
    </row>
    <row r="6">
      <c r="A6" s="3" t="inlineStr">
        <is>
          <t>Offene Entscheidungen</t>
        </is>
      </c>
      <c r="B6" s="11">
        <f>COUNTIF('Änderungen'!$L$5:$L$104,"Angefragt")+COUNTIF('Änderungen'!$L$5:$L$104,"In Prüfung")</f>
        <v/>
      </c>
      <c r="D6" s="3" t="inlineStr">
        <is>
          <t>Freigegeben</t>
        </is>
      </c>
      <c r="E6" s="5">
        <f>COUNTIF('Änderungen'!$L$5:$L$104,D6)</f>
        <v/>
      </c>
      <c r="F6" s="6">
        <f>SUMIF('Änderungen'!$L$5:$L$104,D6,'Änderungen'!$K$5:$K$104)</f>
        <v/>
      </c>
    </row>
    <row r="7">
      <c r="A7" s="7" t="inlineStr">
        <is>
          <t>Freigegeben oder umgesetzt</t>
        </is>
      </c>
      <c r="B7" s="8">
        <f>COUNTIF('Änderungen'!$L$5:$L$104,"Freigegeben")+COUNTIF('Änderungen'!$L$5:$L$104,"Umgesetzt")</f>
        <v/>
      </c>
      <c r="D7" s="7" t="inlineStr">
        <is>
          <t>Abgelehnt</t>
        </is>
      </c>
      <c r="E7" s="9">
        <f>COUNTIF('Änderungen'!$L$5:$L$104,D7)</f>
        <v/>
      </c>
      <c r="F7" s="10">
        <f>SUMIF('Änderungen'!$L$5:$L$104,D7,'Änderungen'!$K$5:$K$104)</f>
        <v/>
      </c>
    </row>
    <row r="8">
      <c r="A8" s="3" t="inlineStr">
        <is>
          <t>Überfällige offene Vorgänge</t>
        </is>
      </c>
      <c r="B8" s="11">
        <f>COUNTIF('Änderungen'!$N$5:$N$104,"Prüffrist überschritten")</f>
        <v/>
      </c>
      <c r="D8" s="3" t="inlineStr">
        <is>
          <t>Umgesetzt</t>
        </is>
      </c>
      <c r="E8" s="5">
        <f>COUNTIF('Änderungen'!$L$5:$L$104,D8)</f>
        <v/>
      </c>
      <c r="F8" s="6">
        <f>SUMIF('Änderungen'!$L$5:$L$104,D8,'Änderungen'!$K$5:$K$104)</f>
        <v/>
      </c>
    </row>
    <row r="9">
      <c r="A9" s="7" t="inlineStr">
        <is>
          <t>Prüfhinweise gesamt</t>
        </is>
      </c>
      <c r="B9" s="8">
        <f>COUNTIFS('Änderungen'!$A$5:$A$104,"&lt;&gt;",'Änderungen'!$N$5:$N$104,"&lt;&gt;Kein Hinweis")</f>
        <v/>
      </c>
    </row>
    <row r="10">
      <c r="A10" s="3" t="inlineStr">
        <is>
          <t>Aktuell wirksame Preiswirkung netto/Monat</t>
        </is>
      </c>
      <c r="B10" s="12">
        <f>SUMIFS('Änderungen'!$K$5:$K$104,'Änderungen'!$L$5:$L$104,"Freigegeben",'Änderungen'!$I$5:$I$104,"&gt;=1",'Änderungen'!$I$5:$I$104,"&lt;="&amp;Parameter!$B$4)+SUMIFS('Änderungen'!$K$5:$K$104,'Änderungen'!$L$5:$L$104,"Umgesetzt",'Änderungen'!$I$5:$I$104,"&gt;=1",'Änderungen'!$I$5:$I$104,"&lt;="&amp;Parameter!$B$4)</f>
        <v/>
      </c>
    </row>
    <row r="11">
      <c r="A11" s="7" t="inlineStr">
        <is>
          <t>Hochrechnung aktuell netto/Jahr</t>
        </is>
      </c>
      <c r="B11" s="13">
        <f>IFERROR(B10*12,"")</f>
        <v/>
      </c>
    </row>
    <row r="12">
      <c r="A12" s="3" t="inlineStr">
        <is>
          <t>Offene Preiswirkung netto/Monat</t>
        </is>
      </c>
      <c r="B12" s="12">
        <f>SUMIFS('Änderungen'!$K$5:$K$104,'Änderungen'!$L$5:$L$104,"Angefragt")+SUMIFS('Änderungen'!$K$5:$K$104,'Änderungen'!$L$5:$L$104,"In Prüfung")</f>
        <v/>
      </c>
    </row>
  </sheetData>
  <mergeCells count="1">
    <mergeCell ref="A1:F1"/>
  </mergeCells>
  <conditionalFormatting sqref="B10:B12">
    <cfRule type="expression" priority="1" dxfId="0">
      <formula>B10&gt;0</formula>
    </cfRule>
    <cfRule type="expression" priority="2" dxfId="1">
      <formula>B10&lt;0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/>
  </sheetPr>
  <dimension ref="A1:O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20" customWidth="1" min="3" max="3"/>
    <col width="24" customWidth="1" min="4" max="4"/>
    <col width="19" customWidth="1" min="5" max="5"/>
    <col width="25" customWidth="1" min="6" max="6"/>
    <col width="12" customWidth="1" min="7" max="7"/>
    <col width="12" customWidth="1" min="8" max="8"/>
    <col width="13" customWidth="1" min="9" max="9"/>
    <col width="22" customWidth="1" min="10" max="10"/>
    <col width="23" customWidth="1" min="11" max="11"/>
    <col width="17" customWidth="1" min="12" max="12"/>
    <col width="18" customWidth="1" min="13" max="13"/>
    <col width="28" customWidth="1" min="14" max="14"/>
    <col width="12" customWidth="1" min="15" max="15"/>
  </cols>
  <sheetData>
    <row r="1" ht="28" customHeight="1">
      <c r="A1" s="1" t="inlineStr">
        <is>
          <t>Änderungsvorgänge – fiktive Beispieldaten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4" t="n"/>
    </row>
    <row r="2" ht="22" customHeight="1">
      <c r="A2" s="14" t="inlineStr">
        <is>
          <t>Eingaben: grün</t>
        </is>
      </c>
      <c r="D2" s="14" t="inlineStr">
        <is>
          <t>Alle Beispiele: eindeutig fiktiv</t>
        </is>
      </c>
      <c r="J2" s="14" t="inlineStr">
        <is>
          <t>Prüfhinweise: manuell bewerten</t>
        </is>
      </c>
    </row>
    <row r="3"/>
    <row r="4" ht="36" customHeight="1">
      <c r="A4" s="2" t="inlineStr">
        <is>
          <t>Änderungs-ID</t>
        </is>
      </c>
      <c r="B4" s="2" t="inlineStr">
        <is>
          <t>Eingang am</t>
        </is>
      </c>
      <c r="C4" s="2" t="inlineStr">
        <is>
          <t>Objektkennung</t>
        </is>
      </c>
      <c r="D4" s="2" t="inlineStr">
        <is>
          <t>Reinigungsbereich</t>
        </is>
      </c>
      <c r="E4" s="2" t="inlineStr">
        <is>
          <t>Bisheriges Intervall</t>
        </is>
      </c>
      <c r="F4" s="2" t="inlineStr">
        <is>
          <t>Neues Intervall</t>
        </is>
      </c>
      <c r="G4" s="2" t="inlineStr">
        <is>
          <t>Menge</t>
        </is>
      </c>
      <c r="H4" s="2" t="inlineStr">
        <is>
          <t>Einheit</t>
        </is>
      </c>
      <c r="I4" s="2" t="inlineStr">
        <is>
          <t>Gültig ab</t>
        </is>
      </c>
      <c r="J4" s="2" t="inlineStr">
        <is>
          <t>Zuständigkeit</t>
        </is>
      </c>
      <c r="K4" s="2" t="inlineStr">
        <is>
          <t>Preiswirkung netto/Monat</t>
        </is>
      </c>
      <c r="L4" s="2" t="inlineStr">
        <is>
          <t>Status</t>
        </is>
      </c>
      <c r="M4" s="2" t="inlineStr">
        <is>
          <t>Entscheidungsdatum</t>
        </is>
      </c>
      <c r="N4" s="2" t="inlineStr">
        <is>
          <t>Prüfhinweis</t>
        </is>
      </c>
      <c r="O4" s="2" t="inlineStr">
        <is>
          <t>Tage offen</t>
        </is>
      </c>
    </row>
    <row r="5">
      <c r="A5" s="15" t="inlineStr">
        <is>
          <t>LÄ-2026-001</t>
        </is>
      </c>
      <c r="B5" s="16" t="n">
        <v>46267</v>
      </c>
      <c r="C5" s="15" t="inlineStr">
        <is>
          <t>FIKTIV-NORD-01</t>
        </is>
      </c>
      <c r="D5" s="15" t="inlineStr">
        <is>
          <t>Eingangsflächen</t>
        </is>
      </c>
      <c r="E5" s="15" t="inlineStr">
        <is>
          <t>3× wöchentlich</t>
        </is>
      </c>
      <c r="F5" s="15" t="inlineStr">
        <is>
          <t>werktäglich</t>
        </is>
      </c>
      <c r="G5" s="17" t="n">
        <v>420</v>
      </c>
      <c r="H5" s="15" t="inlineStr">
        <is>
          <t>m²</t>
        </is>
      </c>
      <c r="I5" s="16" t="n">
        <v>46295</v>
      </c>
      <c r="J5" s="15" t="inlineStr">
        <is>
          <t>Objektleitung Nord</t>
        </is>
      </c>
      <c r="K5" s="18" t="n">
        <v>780</v>
      </c>
      <c r="L5" s="19" t="inlineStr">
        <is>
          <t>In Prüfung</t>
        </is>
      </c>
      <c r="M5" s="16" t="n"/>
      <c r="N5" s="20">
        <f>IF(A5="","",IF(COUNTIF($A$5:$A$104,A5)&gt;1,"Kennung doppelt",IF(OR(B5="",C5="",D5="",E5="",F5="",G5="",H5="",I5="",J5="",K5="",L5=""),"Angaben ergänzen",IF(AND(OR(L5="Freigegeben",L5="Abgelehnt",L5="Umgesetzt"),M5=""),"Entscheidungsdatum fehlt",IF(AND(OR(L5="Angefragt",L5="In Prüfung"),Parameter!$B$4-B5&gt;Parameter!$B$5),"Prüffrist überschritten",IF(ABS(K5)&gt;=Parameter!$B$6,"Preiswirkung prüfen","Kein Hinweis"))))))</f>
        <v/>
      </c>
      <c r="O5" s="9">
        <f>IF(A5="","",IF(OR(L5="Freigegeben",L5="Abgelehnt",L5="Umgesetzt"),"",IFERROR(MAX(0,Parameter!$B$4-B5),"")))</f>
        <v/>
      </c>
    </row>
    <row r="6">
      <c r="A6" s="15" t="inlineStr">
        <is>
          <t>LÄ-2026-002</t>
        </is>
      </c>
      <c r="B6" s="16" t="n">
        <v>46261</v>
      </c>
      <c r="C6" s="15" t="inlineStr">
        <is>
          <t>FIKTIV-OST-02</t>
        </is>
      </c>
      <c r="D6" s="15" t="inlineStr">
        <is>
          <t>Sanitärräume</t>
        </is>
      </c>
      <c r="E6" s="15" t="inlineStr">
        <is>
          <t>werktäglich</t>
        </is>
      </c>
      <c r="F6" s="15" t="inlineStr">
        <is>
          <t>2× werktäglich</t>
        </is>
      </c>
      <c r="G6" s="17" t="n">
        <v>8</v>
      </c>
      <c r="H6" s="15" t="inlineStr">
        <is>
          <t>Räume</t>
        </is>
      </c>
      <c r="I6" s="16" t="n">
        <v>46280</v>
      </c>
      <c r="J6" s="15" t="inlineStr">
        <is>
          <t>Objektleitung Ost</t>
        </is>
      </c>
      <c r="K6" s="18" t="n">
        <v>450</v>
      </c>
      <c r="L6" s="19" t="inlineStr">
        <is>
          <t>Freigegeben</t>
        </is>
      </c>
      <c r="M6" s="16" t="n">
        <v>46273</v>
      </c>
      <c r="N6" s="21">
        <f>IF(A6="","",IF(COUNTIF($A$5:$A$104,A6)&gt;1,"Kennung doppelt",IF(OR(B6="",C6="",D6="",E6="",F6="",G6="",H6="",I6="",J6="",K6="",L6=""),"Angaben ergänzen",IF(AND(OR(L6="Freigegeben",L6="Abgelehnt",L6="Umgesetzt"),M6=""),"Entscheidungsdatum fehlt",IF(AND(OR(L6="Angefragt",L6="In Prüfung"),Parameter!$B$4-B6&gt;Parameter!$B$5),"Prüffrist überschritten",IF(ABS(K6)&gt;=Parameter!$B$6,"Preiswirkung prüfen","Kein Hinweis"))))))</f>
        <v/>
      </c>
      <c r="O6" s="5">
        <f>IF(A6="","",IF(OR(L6="Freigegeben",L6="Abgelehnt",L6="Umgesetzt"),"",IFERROR(MAX(0,Parameter!$B$4-B6),"")))</f>
        <v/>
      </c>
    </row>
    <row r="7">
      <c r="A7" s="15" t="inlineStr">
        <is>
          <t>LÄ-2026-003</t>
        </is>
      </c>
      <c r="B7" s="16" t="n">
        <v>46257</v>
      </c>
      <c r="C7" s="15" t="inlineStr">
        <is>
          <t>FIKTIV-MITTE-03</t>
        </is>
      </c>
      <c r="D7" s="15" t="inlineStr">
        <is>
          <t>Büroflächen</t>
        </is>
      </c>
      <c r="E7" s="15" t="inlineStr">
        <is>
          <t>2× wöchentlich</t>
        </is>
      </c>
      <c r="F7" s="15" t="inlineStr">
        <is>
          <t>1× wöchentlich</t>
        </is>
      </c>
      <c r="G7" s="17" t="n">
        <v>1250</v>
      </c>
      <c r="H7" s="15" t="inlineStr">
        <is>
          <t>m²</t>
        </is>
      </c>
      <c r="I7" s="16" t="n">
        <v>46285</v>
      </c>
      <c r="J7" s="15" t="inlineStr">
        <is>
          <t>Disposition Mitte</t>
        </is>
      </c>
      <c r="K7" s="18" t="n">
        <v>-620</v>
      </c>
      <c r="L7" s="19" t="inlineStr">
        <is>
          <t>Freigegeben</t>
        </is>
      </c>
      <c r="M7" s="16" t="n">
        <v>46274</v>
      </c>
      <c r="N7" s="20">
        <f>IF(A7="","",IF(COUNTIF($A$5:$A$104,A7)&gt;1,"Kennung doppelt",IF(OR(B7="",C7="",D7="",E7="",F7="",G7="",H7="",I7="",J7="",K7="",L7=""),"Angaben ergänzen",IF(AND(OR(L7="Freigegeben",L7="Abgelehnt",L7="Umgesetzt"),M7=""),"Entscheidungsdatum fehlt",IF(AND(OR(L7="Angefragt",L7="In Prüfung"),Parameter!$B$4-B7&gt;Parameter!$B$5),"Prüffrist überschritten",IF(ABS(K7)&gt;=Parameter!$B$6,"Preiswirkung prüfen","Kein Hinweis"))))))</f>
        <v/>
      </c>
      <c r="O7" s="9">
        <f>IF(A7="","",IF(OR(L7="Freigegeben",L7="Abgelehnt",L7="Umgesetzt"),"",IFERROR(MAX(0,Parameter!$B$4-B7),"")))</f>
        <v/>
      </c>
    </row>
    <row r="8">
      <c r="A8" s="15" t="inlineStr">
        <is>
          <t>LÄ-2026-004</t>
        </is>
      </c>
      <c r="B8" s="16" t="n">
        <v>46271</v>
      </c>
      <c r="C8" s="15" t="inlineStr">
        <is>
          <t>FIKTIV-WEST-04</t>
        </is>
      </c>
      <c r="D8" s="15" t="inlineStr">
        <is>
          <t>Glasflächen innen</t>
        </is>
      </c>
      <c r="E8" s="15" t="inlineStr">
        <is>
          <t>vierteljährlich</t>
        </is>
      </c>
      <c r="F8" s="15" t="inlineStr">
        <is>
          <t>monatlich</t>
        </is>
      </c>
      <c r="G8" s="17" t="n">
        <v>310</v>
      </c>
      <c r="H8" s="15" t="inlineStr">
        <is>
          <t>m²</t>
        </is>
      </c>
      <c r="I8" s="16" t="n">
        <v>46325</v>
      </c>
      <c r="J8" s="15" t="inlineStr">
        <is>
          <t>Objektleitung West</t>
        </is>
      </c>
      <c r="K8" s="18" t="n">
        <v>290</v>
      </c>
      <c r="L8" s="19" t="inlineStr">
        <is>
          <t>Angefragt</t>
        </is>
      </c>
      <c r="M8" s="16" t="n"/>
      <c r="N8" s="21">
        <f>IF(A8="","",IF(COUNTIF($A$5:$A$104,A8)&gt;1,"Kennung doppelt",IF(OR(B8="",C8="",D8="",E8="",F8="",G8="",H8="",I8="",J8="",K8="",L8=""),"Angaben ergänzen",IF(AND(OR(L8="Freigegeben",L8="Abgelehnt",L8="Umgesetzt"),M8=""),"Entscheidungsdatum fehlt",IF(AND(OR(L8="Angefragt",L8="In Prüfung"),Parameter!$B$4-B8&gt;Parameter!$B$5),"Prüffrist überschritten",IF(ABS(K8)&gt;=Parameter!$B$6,"Preiswirkung prüfen","Kein Hinweis"))))))</f>
        <v/>
      </c>
      <c r="O8" s="5">
        <f>IF(A8="","",IF(OR(L8="Freigegeben",L8="Abgelehnt",L8="Umgesetzt"),"",IFERROR(MAX(0,Parameter!$B$4-B8),"")))</f>
        <v/>
      </c>
    </row>
    <row r="9">
      <c r="A9" s="15" t="inlineStr">
        <is>
          <t>LÄ-2026-005</t>
        </is>
      </c>
      <c r="B9" s="16" t="n">
        <v>46240</v>
      </c>
      <c r="C9" s="15" t="inlineStr">
        <is>
          <t>FIKTIV-SÜD-05</t>
        </is>
      </c>
      <c r="D9" s="15" t="inlineStr">
        <is>
          <t>Treppenhäuser</t>
        </is>
      </c>
      <c r="E9" s="15" t="inlineStr">
        <is>
          <t>werktäglich</t>
        </is>
      </c>
      <c r="F9" s="15" t="inlineStr">
        <is>
          <t>3× wöchentlich</t>
        </is>
      </c>
      <c r="G9" s="17" t="n">
        <v>680</v>
      </c>
      <c r="H9" s="15" t="inlineStr">
        <is>
          <t>m²</t>
        </is>
      </c>
      <c r="I9" s="16" t="n">
        <v>46260</v>
      </c>
      <c r="J9" s="15" t="inlineStr">
        <is>
          <t>Disposition Süd</t>
        </is>
      </c>
      <c r="K9" s="18" t="n">
        <v>-340</v>
      </c>
      <c r="L9" s="19" t="inlineStr">
        <is>
          <t>Umgesetzt</t>
        </is>
      </c>
      <c r="M9" s="16" t="n">
        <v>46250</v>
      </c>
      <c r="N9" s="20">
        <f>IF(A9="","",IF(COUNTIF($A$5:$A$104,A9)&gt;1,"Kennung doppelt",IF(OR(B9="",C9="",D9="",E9="",F9="",G9="",H9="",I9="",J9="",K9="",L9=""),"Angaben ergänzen",IF(AND(OR(L9="Freigegeben",L9="Abgelehnt",L9="Umgesetzt"),M9=""),"Entscheidungsdatum fehlt",IF(AND(OR(L9="Angefragt",L9="In Prüfung"),Parameter!$B$4-B9&gt;Parameter!$B$5),"Prüffrist überschritten",IF(ABS(K9)&gt;=Parameter!$B$6,"Preiswirkung prüfen","Kein Hinweis"))))))</f>
        <v/>
      </c>
      <c r="O9" s="9">
        <f>IF(A9="","",IF(OR(L9="Freigegeben",L9="Abgelehnt",L9="Umgesetzt"),"",IFERROR(MAX(0,Parameter!$B$4-B9),"")))</f>
        <v/>
      </c>
    </row>
    <row r="10">
      <c r="A10" s="15" t="inlineStr">
        <is>
          <t>LÄ-2026-006</t>
        </is>
      </c>
      <c r="B10" s="16" t="n">
        <v>46268</v>
      </c>
      <c r="C10" s="15" t="inlineStr">
        <is>
          <t>FIKTIV-NORD-06</t>
        </is>
      </c>
      <c r="D10" s="15" t="inlineStr">
        <is>
          <t>Kantinenbereich</t>
        </is>
      </c>
      <c r="E10" s="15" t="inlineStr">
        <is>
          <t>täglich</t>
        </is>
      </c>
      <c r="F10" s="15" t="inlineStr">
        <is>
          <t>täglich plus Mittagsdienst</t>
        </is>
      </c>
      <c r="G10" s="17" t="n">
        <v>1</v>
      </c>
      <c r="H10" s="15" t="inlineStr">
        <is>
          <t>Bereich</t>
        </is>
      </c>
      <c r="I10" s="16" t="n">
        <v>46290</v>
      </c>
      <c r="J10" s="15" t="inlineStr">
        <is>
          <t>Objektleitung Nord</t>
        </is>
      </c>
      <c r="K10" s="18" t="n">
        <v>510</v>
      </c>
      <c r="L10" s="19" t="inlineStr">
        <is>
          <t>In Prüfung</t>
        </is>
      </c>
      <c r="M10" s="16" t="n"/>
      <c r="N10" s="21">
        <f>IF(A10="","",IF(COUNTIF($A$5:$A$104,A10)&gt;1,"Kennung doppelt",IF(OR(B10="",C10="",D10="",E10="",F10="",G10="",H10="",I10="",J10="",K10="",L10=""),"Angaben ergänzen",IF(AND(OR(L10="Freigegeben",L10="Abgelehnt",L10="Umgesetzt"),M10=""),"Entscheidungsdatum fehlt",IF(AND(OR(L10="Angefragt",L10="In Prüfung"),Parameter!$B$4-B10&gt;Parameter!$B$5),"Prüffrist überschritten",IF(ABS(K10)&gt;=Parameter!$B$6,"Preiswirkung prüfen","Kein Hinweis"))))))</f>
        <v/>
      </c>
      <c r="O10" s="5">
        <f>IF(A10="","",IF(OR(L10="Freigegeben",L10="Abgelehnt",L10="Umgesetzt"),"",IFERROR(MAX(0,Parameter!$B$4-B10),"")))</f>
        <v/>
      </c>
    </row>
    <row r="11">
      <c r="A11" s="15" t="inlineStr">
        <is>
          <t>LÄ-2026-007</t>
        </is>
      </c>
      <c r="B11" s="16" t="n">
        <v>46253</v>
      </c>
      <c r="C11" s="15" t="inlineStr">
        <is>
          <t>FIKTIV-OST-07</t>
        </is>
      </c>
      <c r="D11" s="15" t="inlineStr">
        <is>
          <t>Lagerflächen</t>
        </is>
      </c>
      <c r="E11" s="15" t="inlineStr">
        <is>
          <t>wöchentlich</t>
        </is>
      </c>
      <c r="F11" s="15" t="inlineStr">
        <is>
          <t>14-täglich</t>
        </is>
      </c>
      <c r="G11" s="17" t="n">
        <v>2400</v>
      </c>
      <c r="H11" s="15" t="inlineStr">
        <is>
          <t>m²</t>
        </is>
      </c>
      <c r="I11" s="16" t="n">
        <v>46310</v>
      </c>
      <c r="J11" s="15" t="inlineStr">
        <is>
          <t>Disposition Ost</t>
        </is>
      </c>
      <c r="K11" s="18" t="n">
        <v>-410</v>
      </c>
      <c r="L11" s="19" t="inlineStr">
        <is>
          <t>Abgelehnt</t>
        </is>
      </c>
      <c r="M11" s="16" t="n">
        <v>46270</v>
      </c>
      <c r="N11" s="20">
        <f>IF(A11="","",IF(COUNTIF($A$5:$A$104,A11)&gt;1,"Kennung doppelt",IF(OR(B11="",C11="",D11="",E11="",F11="",G11="",H11="",I11="",J11="",K11="",L11=""),"Angaben ergänzen",IF(AND(OR(L11="Freigegeben",L11="Abgelehnt",L11="Umgesetzt"),M11=""),"Entscheidungsdatum fehlt",IF(AND(OR(L11="Angefragt",L11="In Prüfung"),Parameter!$B$4-B11&gt;Parameter!$B$5),"Prüffrist überschritten",IF(ABS(K11)&gt;=Parameter!$B$6,"Preiswirkung prüfen","Kein Hinweis"))))))</f>
        <v/>
      </c>
      <c r="O11" s="9">
        <f>IF(A11="","",IF(OR(L11="Freigegeben",L11="Abgelehnt",L11="Umgesetzt"),"",IFERROR(MAX(0,Parameter!$B$4-B11),"")))</f>
        <v/>
      </c>
    </row>
    <row r="12">
      <c r="A12" s="15" t="inlineStr">
        <is>
          <t>LÄ-2026-008</t>
        </is>
      </c>
      <c r="B12" s="16" t="n">
        <v>46272</v>
      </c>
      <c r="C12" s="15" t="inlineStr">
        <is>
          <t>FIKTIV-MITTE-08</t>
        </is>
      </c>
      <c r="D12" s="15" t="inlineStr">
        <is>
          <t>Besprechungsräume</t>
        </is>
      </c>
      <c r="E12" s="15" t="inlineStr">
        <is>
          <t>nach Bedarf</t>
        </is>
      </c>
      <c r="F12" s="15" t="inlineStr">
        <is>
          <t>werktäglich</t>
        </is>
      </c>
      <c r="G12" s="17" t="n">
        <v>12</v>
      </c>
      <c r="H12" s="15" t="inlineStr">
        <is>
          <t>Räume</t>
        </is>
      </c>
      <c r="I12" s="16" t="n">
        <v>46300</v>
      </c>
      <c r="J12" s="15" t="inlineStr">
        <is>
          <t>Objektleitung Mitte</t>
        </is>
      </c>
      <c r="K12" s="18" t="n">
        <v>360</v>
      </c>
      <c r="L12" s="19" t="inlineStr">
        <is>
          <t>Angefragt</t>
        </is>
      </c>
      <c r="M12" s="16" t="n"/>
      <c r="N12" s="21">
        <f>IF(A12="","",IF(COUNTIF($A$5:$A$104,A12)&gt;1,"Kennung doppelt",IF(OR(B12="",C12="",D12="",E12="",F12="",G12="",H12="",I12="",J12="",K12="",L12=""),"Angaben ergänzen",IF(AND(OR(L12="Freigegeben",L12="Abgelehnt",L12="Umgesetzt"),M12=""),"Entscheidungsdatum fehlt",IF(AND(OR(L12="Angefragt",L12="In Prüfung"),Parameter!$B$4-B12&gt;Parameter!$B$5),"Prüffrist überschritten",IF(ABS(K12)&gt;=Parameter!$B$6,"Preiswirkung prüfen","Kein Hinweis"))))))</f>
        <v/>
      </c>
      <c r="O12" s="5">
        <f>IF(A12="","",IF(OR(L12="Freigegeben",L12="Abgelehnt",L12="Umgesetzt"),"",IFERROR(MAX(0,Parameter!$B$4-B12),"")))</f>
        <v/>
      </c>
    </row>
    <row r="13">
      <c r="A13" s="15" t="inlineStr">
        <is>
          <t>LÄ-2026-009</t>
        </is>
      </c>
      <c r="B13" s="16" t="n">
        <v>46255</v>
      </c>
      <c r="C13" s="15" t="inlineStr">
        <is>
          <t>FIKTIV-WEST-09</t>
        </is>
      </c>
      <c r="D13" s="15" t="inlineStr">
        <is>
          <t>Schmutzfangmatten</t>
        </is>
      </c>
      <c r="E13" s="15" t="inlineStr">
        <is>
          <t>monatlich</t>
        </is>
      </c>
      <c r="F13" s="15" t="inlineStr">
        <is>
          <t>2× monatlich</t>
        </is>
      </c>
      <c r="G13" s="17" t="n">
        <v>14</v>
      </c>
      <c r="H13" s="15" t="inlineStr">
        <is>
          <t>Stück</t>
        </is>
      </c>
      <c r="I13" s="16" t="n">
        <v>46270</v>
      </c>
      <c r="J13" s="15" t="inlineStr">
        <is>
          <t>Disposition West</t>
        </is>
      </c>
      <c r="K13" s="18" t="n">
        <v>95</v>
      </c>
      <c r="L13" s="19" t="inlineStr">
        <is>
          <t>Umgesetzt</t>
        </is>
      </c>
      <c r="M13" s="16" t="n">
        <v>46263</v>
      </c>
      <c r="N13" s="20">
        <f>IF(A13="","",IF(COUNTIF($A$5:$A$104,A13)&gt;1,"Kennung doppelt",IF(OR(B13="",C13="",D13="",E13="",F13="",G13="",H13="",I13="",J13="",K13="",L13=""),"Angaben ergänzen",IF(AND(OR(L13="Freigegeben",L13="Abgelehnt",L13="Umgesetzt"),M13=""),"Entscheidungsdatum fehlt",IF(AND(OR(L13="Angefragt",L13="In Prüfung"),Parameter!$B$4-B13&gt;Parameter!$B$5),"Prüffrist überschritten",IF(ABS(K13)&gt;=Parameter!$B$6,"Preiswirkung prüfen","Kein Hinweis"))))))</f>
        <v/>
      </c>
      <c r="O13" s="9">
        <f>IF(A13="","",IF(OR(L13="Freigegeben",L13="Abgelehnt",L13="Umgesetzt"),"",IFERROR(MAX(0,Parameter!$B$4-B13),"")))</f>
        <v/>
      </c>
    </row>
    <row r="14">
      <c r="A14" s="15" t="inlineStr">
        <is>
          <t>LÄ-2026-010</t>
        </is>
      </c>
      <c r="B14" s="16" t="n">
        <v>46255</v>
      </c>
      <c r="C14" s="15" t="inlineStr">
        <is>
          <t>FIKTIV-SÜD-10</t>
        </is>
      </c>
      <c r="D14" s="15" t="inlineStr">
        <is>
          <t>Kellerflure</t>
        </is>
      </c>
      <c r="E14" s="15" t="inlineStr">
        <is>
          <t>wöchentlich</t>
        </is>
      </c>
      <c r="F14" s="15" t="inlineStr">
        <is>
          <t>monatlich</t>
        </is>
      </c>
      <c r="G14" s="17" t="n">
        <v>500</v>
      </c>
      <c r="H14" s="15" t="inlineStr">
        <is>
          <t>m²</t>
        </is>
      </c>
      <c r="I14" s="16" t="n">
        <v>46320</v>
      </c>
      <c r="J14" s="15" t="inlineStr">
        <is>
          <t>Objektleitung Süd</t>
        </is>
      </c>
      <c r="K14" s="18" t="n">
        <v>-180</v>
      </c>
      <c r="L14" s="19" t="inlineStr">
        <is>
          <t>In Prüfung</t>
        </is>
      </c>
      <c r="M14" s="16" t="n"/>
      <c r="N14" s="21">
        <f>IF(A14="","",IF(COUNTIF($A$5:$A$104,A14)&gt;1,"Kennung doppelt",IF(OR(B14="",C14="",D14="",E14="",F14="",G14="",H14="",I14="",J14="",K14="",L14=""),"Angaben ergänzen",IF(AND(OR(L14="Freigegeben",L14="Abgelehnt",L14="Umgesetzt"),M14=""),"Entscheidungsdatum fehlt",IF(AND(OR(L14="Angefragt",L14="In Prüfung"),Parameter!$B$4-B14&gt;Parameter!$B$5),"Prüffrist überschritten",IF(ABS(K14)&gt;=Parameter!$B$6,"Preiswirkung prüfen","Kein Hinweis"))))))</f>
        <v/>
      </c>
      <c r="O14" s="5">
        <f>IF(A14="","",IF(OR(L14="Freigegeben",L14="Abgelehnt",L14="Umgesetzt"),"",IFERROR(MAX(0,Parameter!$B$4-B14),"")))</f>
        <v/>
      </c>
    </row>
    <row r="15">
      <c r="A15" s="15" t="n"/>
      <c r="B15" s="16" t="n"/>
      <c r="C15" s="15" t="n"/>
      <c r="D15" s="15" t="n"/>
      <c r="E15" s="15" t="n"/>
      <c r="F15" s="15" t="n"/>
      <c r="G15" s="17" t="n"/>
      <c r="H15" s="15" t="n"/>
      <c r="I15" s="16" t="n"/>
      <c r="J15" s="15" t="n"/>
      <c r="K15" s="18" t="n"/>
      <c r="L15" s="19" t="n"/>
      <c r="M15" s="16" t="n"/>
      <c r="N15" s="20">
        <f>IF(A15="","",IF(COUNTIF($A$5:$A$104,A15)&gt;1,"Kennung doppelt",IF(OR(B15="",C15="",D15="",E15="",F15="",G15="",H15="",I15="",J15="",K15="",L15=""),"Angaben ergänzen",IF(AND(OR(L15="Freigegeben",L15="Abgelehnt",L15="Umgesetzt"),M15=""),"Entscheidungsdatum fehlt",IF(AND(OR(L15="Angefragt",L15="In Prüfung"),Parameter!$B$4-B15&gt;Parameter!$B$5),"Prüffrist überschritten",IF(ABS(K15)&gt;=Parameter!$B$6,"Preiswirkung prüfen","Kein Hinweis"))))))</f>
        <v/>
      </c>
      <c r="O15" s="9">
        <f>IF(A15="","",IF(OR(L15="Freigegeben",L15="Abgelehnt",L15="Umgesetzt"),"",IFERROR(MAX(0,Parameter!$B$4-B15),"")))</f>
        <v/>
      </c>
    </row>
    <row r="16">
      <c r="A16" s="15" t="n"/>
      <c r="B16" s="16" t="n"/>
      <c r="C16" s="15" t="n"/>
      <c r="D16" s="15" t="n"/>
      <c r="E16" s="15" t="n"/>
      <c r="F16" s="15" t="n"/>
      <c r="G16" s="17" t="n"/>
      <c r="H16" s="15" t="n"/>
      <c r="I16" s="16" t="n"/>
      <c r="J16" s="15" t="n"/>
      <c r="K16" s="18" t="n"/>
      <c r="L16" s="19" t="n"/>
      <c r="M16" s="16" t="n"/>
      <c r="N16" s="21">
        <f>IF(A16="","",IF(COUNTIF($A$5:$A$104,A16)&gt;1,"Kennung doppelt",IF(OR(B16="",C16="",D16="",E16="",F16="",G16="",H16="",I16="",J16="",K16="",L16=""),"Angaben ergänzen",IF(AND(OR(L16="Freigegeben",L16="Abgelehnt",L16="Umgesetzt"),M16=""),"Entscheidungsdatum fehlt",IF(AND(OR(L16="Angefragt",L16="In Prüfung"),Parameter!$B$4-B16&gt;Parameter!$B$5),"Prüffrist überschritten",IF(ABS(K16)&gt;=Parameter!$B$6,"Preiswirkung prüfen","Kein Hinweis"))))))</f>
        <v/>
      </c>
      <c r="O16" s="5">
        <f>IF(A16="","",IF(OR(L16="Freigegeben",L16="Abgelehnt",L16="Umgesetzt"),"",IFERROR(MAX(0,Parameter!$B$4-B16),"")))</f>
        <v/>
      </c>
    </row>
    <row r="17">
      <c r="A17" s="15" t="n"/>
      <c r="B17" s="16" t="n"/>
      <c r="C17" s="15" t="n"/>
      <c r="D17" s="15" t="n"/>
      <c r="E17" s="15" t="n"/>
      <c r="F17" s="15" t="n"/>
      <c r="G17" s="17" t="n"/>
      <c r="H17" s="15" t="n"/>
      <c r="I17" s="16" t="n"/>
      <c r="J17" s="15" t="n"/>
      <c r="K17" s="18" t="n"/>
      <c r="L17" s="19" t="n"/>
      <c r="M17" s="16" t="n"/>
      <c r="N17" s="20">
        <f>IF(A17="","",IF(COUNTIF($A$5:$A$104,A17)&gt;1,"Kennung doppelt",IF(OR(B17="",C17="",D17="",E17="",F17="",G17="",H17="",I17="",J17="",K17="",L17=""),"Angaben ergänzen",IF(AND(OR(L17="Freigegeben",L17="Abgelehnt",L17="Umgesetzt"),M17=""),"Entscheidungsdatum fehlt",IF(AND(OR(L17="Angefragt",L17="In Prüfung"),Parameter!$B$4-B17&gt;Parameter!$B$5),"Prüffrist überschritten",IF(ABS(K17)&gt;=Parameter!$B$6,"Preiswirkung prüfen","Kein Hinweis"))))))</f>
        <v/>
      </c>
      <c r="O17" s="9">
        <f>IF(A17="","",IF(OR(L17="Freigegeben",L17="Abgelehnt",L17="Umgesetzt"),"",IFERROR(MAX(0,Parameter!$B$4-B17),"")))</f>
        <v/>
      </c>
    </row>
    <row r="18">
      <c r="A18" s="15" t="n"/>
      <c r="B18" s="16" t="n"/>
      <c r="C18" s="15" t="n"/>
      <c r="D18" s="15" t="n"/>
      <c r="E18" s="15" t="n"/>
      <c r="F18" s="15" t="n"/>
      <c r="G18" s="17" t="n"/>
      <c r="H18" s="15" t="n"/>
      <c r="I18" s="16" t="n"/>
      <c r="J18" s="15" t="n"/>
      <c r="K18" s="18" t="n"/>
      <c r="L18" s="19" t="n"/>
      <c r="M18" s="16" t="n"/>
      <c r="N18" s="21">
        <f>IF(A18="","",IF(COUNTIF($A$5:$A$104,A18)&gt;1,"Kennung doppelt",IF(OR(B18="",C18="",D18="",E18="",F18="",G18="",H18="",I18="",J18="",K18="",L18=""),"Angaben ergänzen",IF(AND(OR(L18="Freigegeben",L18="Abgelehnt",L18="Umgesetzt"),M18=""),"Entscheidungsdatum fehlt",IF(AND(OR(L18="Angefragt",L18="In Prüfung"),Parameter!$B$4-B18&gt;Parameter!$B$5),"Prüffrist überschritten",IF(ABS(K18)&gt;=Parameter!$B$6,"Preiswirkung prüfen","Kein Hinweis"))))))</f>
        <v/>
      </c>
      <c r="O18" s="5">
        <f>IF(A18="","",IF(OR(L18="Freigegeben",L18="Abgelehnt",L18="Umgesetzt"),"",IFERROR(MAX(0,Parameter!$B$4-B18),"")))</f>
        <v/>
      </c>
    </row>
    <row r="19">
      <c r="A19" s="15" t="n"/>
      <c r="B19" s="16" t="n"/>
      <c r="C19" s="15" t="n"/>
      <c r="D19" s="15" t="n"/>
      <c r="E19" s="15" t="n"/>
      <c r="F19" s="15" t="n"/>
      <c r="G19" s="17" t="n"/>
      <c r="H19" s="15" t="n"/>
      <c r="I19" s="16" t="n"/>
      <c r="J19" s="15" t="n"/>
      <c r="K19" s="18" t="n"/>
      <c r="L19" s="19" t="n"/>
      <c r="M19" s="16" t="n"/>
      <c r="N19" s="20">
        <f>IF(A19="","",IF(COUNTIF($A$5:$A$104,A19)&gt;1,"Kennung doppelt",IF(OR(B19="",C19="",D19="",E19="",F19="",G19="",H19="",I19="",J19="",K19="",L19=""),"Angaben ergänzen",IF(AND(OR(L19="Freigegeben",L19="Abgelehnt",L19="Umgesetzt"),M19=""),"Entscheidungsdatum fehlt",IF(AND(OR(L19="Angefragt",L19="In Prüfung"),Parameter!$B$4-B19&gt;Parameter!$B$5),"Prüffrist überschritten",IF(ABS(K19)&gt;=Parameter!$B$6,"Preiswirkung prüfen","Kein Hinweis"))))))</f>
        <v/>
      </c>
      <c r="O19" s="9">
        <f>IF(A19="","",IF(OR(L19="Freigegeben",L19="Abgelehnt",L19="Umgesetzt"),"",IFERROR(MAX(0,Parameter!$B$4-B19),"")))</f>
        <v/>
      </c>
    </row>
    <row r="20">
      <c r="A20" s="15" t="n"/>
      <c r="B20" s="16" t="n"/>
      <c r="C20" s="15" t="n"/>
      <c r="D20" s="15" t="n"/>
      <c r="E20" s="15" t="n"/>
      <c r="F20" s="15" t="n"/>
      <c r="G20" s="17" t="n"/>
      <c r="H20" s="15" t="n"/>
      <c r="I20" s="16" t="n"/>
      <c r="J20" s="15" t="n"/>
      <c r="K20" s="18" t="n"/>
      <c r="L20" s="19" t="n"/>
      <c r="M20" s="16" t="n"/>
      <c r="N20" s="21">
        <f>IF(A20="","",IF(COUNTIF($A$5:$A$104,A20)&gt;1,"Kennung doppelt",IF(OR(B20="",C20="",D20="",E20="",F20="",G20="",H20="",I20="",J20="",K20="",L20=""),"Angaben ergänzen",IF(AND(OR(L20="Freigegeben",L20="Abgelehnt",L20="Umgesetzt"),M20=""),"Entscheidungsdatum fehlt",IF(AND(OR(L20="Angefragt",L20="In Prüfung"),Parameter!$B$4-B20&gt;Parameter!$B$5),"Prüffrist überschritten",IF(ABS(K20)&gt;=Parameter!$B$6,"Preiswirkung prüfen","Kein Hinweis"))))))</f>
        <v/>
      </c>
      <c r="O20" s="5">
        <f>IF(A20="","",IF(OR(L20="Freigegeben",L20="Abgelehnt",L20="Umgesetzt"),"",IFERROR(MAX(0,Parameter!$B$4-B20),"")))</f>
        <v/>
      </c>
    </row>
    <row r="21">
      <c r="A21" s="15" t="n"/>
      <c r="B21" s="16" t="n"/>
      <c r="C21" s="15" t="n"/>
      <c r="D21" s="15" t="n"/>
      <c r="E21" s="15" t="n"/>
      <c r="F21" s="15" t="n"/>
      <c r="G21" s="17" t="n"/>
      <c r="H21" s="15" t="n"/>
      <c r="I21" s="16" t="n"/>
      <c r="J21" s="15" t="n"/>
      <c r="K21" s="18" t="n"/>
      <c r="L21" s="19" t="n"/>
      <c r="M21" s="16" t="n"/>
      <c r="N21" s="20">
        <f>IF(A21="","",IF(COUNTIF($A$5:$A$104,A21)&gt;1,"Kennung doppelt",IF(OR(B21="",C21="",D21="",E21="",F21="",G21="",H21="",I21="",J21="",K21="",L21=""),"Angaben ergänzen",IF(AND(OR(L21="Freigegeben",L21="Abgelehnt",L21="Umgesetzt"),M21=""),"Entscheidungsdatum fehlt",IF(AND(OR(L21="Angefragt",L21="In Prüfung"),Parameter!$B$4-B21&gt;Parameter!$B$5),"Prüffrist überschritten",IF(ABS(K21)&gt;=Parameter!$B$6,"Preiswirkung prüfen","Kein Hinweis"))))))</f>
        <v/>
      </c>
      <c r="O21" s="9">
        <f>IF(A21="","",IF(OR(L21="Freigegeben",L21="Abgelehnt",L21="Umgesetzt"),"",IFERROR(MAX(0,Parameter!$B$4-B21),"")))</f>
        <v/>
      </c>
    </row>
    <row r="22">
      <c r="A22" s="15" t="n"/>
      <c r="B22" s="16" t="n"/>
      <c r="C22" s="15" t="n"/>
      <c r="D22" s="15" t="n"/>
      <c r="E22" s="15" t="n"/>
      <c r="F22" s="15" t="n"/>
      <c r="G22" s="17" t="n"/>
      <c r="H22" s="15" t="n"/>
      <c r="I22" s="16" t="n"/>
      <c r="J22" s="15" t="n"/>
      <c r="K22" s="18" t="n"/>
      <c r="L22" s="19" t="n"/>
      <c r="M22" s="16" t="n"/>
      <c r="N22" s="21">
        <f>IF(A22="","",IF(COUNTIF($A$5:$A$104,A22)&gt;1,"Kennung doppelt",IF(OR(B22="",C22="",D22="",E22="",F22="",G22="",H22="",I22="",J22="",K22="",L22=""),"Angaben ergänzen",IF(AND(OR(L22="Freigegeben",L22="Abgelehnt",L22="Umgesetzt"),M22=""),"Entscheidungsdatum fehlt",IF(AND(OR(L22="Angefragt",L22="In Prüfung"),Parameter!$B$4-B22&gt;Parameter!$B$5),"Prüffrist überschritten",IF(ABS(K22)&gt;=Parameter!$B$6,"Preiswirkung prüfen","Kein Hinweis"))))))</f>
        <v/>
      </c>
      <c r="O22" s="5">
        <f>IF(A22="","",IF(OR(L22="Freigegeben",L22="Abgelehnt",L22="Umgesetzt"),"",IFERROR(MAX(0,Parameter!$B$4-B22),"")))</f>
        <v/>
      </c>
    </row>
    <row r="23">
      <c r="A23" s="15" t="n"/>
      <c r="B23" s="16" t="n"/>
      <c r="C23" s="15" t="n"/>
      <c r="D23" s="15" t="n"/>
      <c r="E23" s="15" t="n"/>
      <c r="F23" s="15" t="n"/>
      <c r="G23" s="17" t="n"/>
      <c r="H23" s="15" t="n"/>
      <c r="I23" s="16" t="n"/>
      <c r="J23" s="15" t="n"/>
      <c r="K23" s="18" t="n"/>
      <c r="L23" s="19" t="n"/>
      <c r="M23" s="16" t="n"/>
      <c r="N23" s="20">
        <f>IF(A23="","",IF(COUNTIF($A$5:$A$104,A23)&gt;1,"Kennung doppelt",IF(OR(B23="",C23="",D23="",E23="",F23="",G23="",H23="",I23="",J23="",K23="",L23=""),"Angaben ergänzen",IF(AND(OR(L23="Freigegeben",L23="Abgelehnt",L23="Umgesetzt"),M23=""),"Entscheidungsdatum fehlt",IF(AND(OR(L23="Angefragt",L23="In Prüfung"),Parameter!$B$4-B23&gt;Parameter!$B$5),"Prüffrist überschritten",IF(ABS(K23)&gt;=Parameter!$B$6,"Preiswirkung prüfen","Kein Hinweis"))))))</f>
        <v/>
      </c>
      <c r="O23" s="9">
        <f>IF(A23="","",IF(OR(L23="Freigegeben",L23="Abgelehnt",L23="Umgesetzt"),"",IFERROR(MAX(0,Parameter!$B$4-B23),"")))</f>
        <v/>
      </c>
    </row>
    <row r="24">
      <c r="A24" s="15" t="n"/>
      <c r="B24" s="16" t="n"/>
      <c r="C24" s="15" t="n"/>
      <c r="D24" s="15" t="n"/>
      <c r="E24" s="15" t="n"/>
      <c r="F24" s="15" t="n"/>
      <c r="G24" s="17" t="n"/>
      <c r="H24" s="15" t="n"/>
      <c r="I24" s="16" t="n"/>
      <c r="J24" s="15" t="n"/>
      <c r="K24" s="18" t="n"/>
      <c r="L24" s="19" t="n"/>
      <c r="M24" s="16" t="n"/>
      <c r="N24" s="21">
        <f>IF(A24="","",IF(COUNTIF($A$5:$A$104,A24)&gt;1,"Kennung doppelt",IF(OR(B24="",C24="",D24="",E24="",F24="",G24="",H24="",I24="",J24="",K24="",L24=""),"Angaben ergänzen",IF(AND(OR(L24="Freigegeben",L24="Abgelehnt",L24="Umgesetzt"),M24=""),"Entscheidungsdatum fehlt",IF(AND(OR(L24="Angefragt",L24="In Prüfung"),Parameter!$B$4-B24&gt;Parameter!$B$5),"Prüffrist überschritten",IF(ABS(K24)&gt;=Parameter!$B$6,"Preiswirkung prüfen","Kein Hinweis"))))))</f>
        <v/>
      </c>
      <c r="O24" s="5">
        <f>IF(A24="","",IF(OR(L24="Freigegeben",L24="Abgelehnt",L24="Umgesetzt"),"",IFERROR(MAX(0,Parameter!$B$4-B24),"")))</f>
        <v/>
      </c>
    </row>
    <row r="25">
      <c r="A25" s="15" t="n"/>
      <c r="B25" s="16" t="n"/>
      <c r="C25" s="15" t="n"/>
      <c r="D25" s="15" t="n"/>
      <c r="E25" s="15" t="n"/>
      <c r="F25" s="15" t="n"/>
      <c r="G25" s="17" t="n"/>
      <c r="H25" s="15" t="n"/>
      <c r="I25" s="16" t="n"/>
      <c r="J25" s="15" t="n"/>
      <c r="K25" s="18" t="n"/>
      <c r="L25" s="19" t="n"/>
      <c r="M25" s="16" t="n"/>
      <c r="N25" s="20">
        <f>IF(A25="","",IF(COUNTIF($A$5:$A$104,A25)&gt;1,"Kennung doppelt",IF(OR(B25="",C25="",D25="",E25="",F25="",G25="",H25="",I25="",J25="",K25="",L25=""),"Angaben ergänzen",IF(AND(OR(L25="Freigegeben",L25="Abgelehnt",L25="Umgesetzt"),M25=""),"Entscheidungsdatum fehlt",IF(AND(OR(L25="Angefragt",L25="In Prüfung"),Parameter!$B$4-B25&gt;Parameter!$B$5),"Prüffrist überschritten",IF(ABS(K25)&gt;=Parameter!$B$6,"Preiswirkung prüfen","Kein Hinweis"))))))</f>
        <v/>
      </c>
      <c r="O25" s="9">
        <f>IF(A25="","",IF(OR(L25="Freigegeben",L25="Abgelehnt",L25="Umgesetzt"),"",IFERROR(MAX(0,Parameter!$B$4-B25),"")))</f>
        <v/>
      </c>
    </row>
    <row r="26">
      <c r="A26" s="15" t="n"/>
      <c r="B26" s="16" t="n"/>
      <c r="C26" s="15" t="n"/>
      <c r="D26" s="15" t="n"/>
      <c r="E26" s="15" t="n"/>
      <c r="F26" s="15" t="n"/>
      <c r="G26" s="17" t="n"/>
      <c r="H26" s="15" t="n"/>
      <c r="I26" s="16" t="n"/>
      <c r="J26" s="15" t="n"/>
      <c r="K26" s="18" t="n"/>
      <c r="L26" s="19" t="n"/>
      <c r="M26" s="16" t="n"/>
      <c r="N26" s="21">
        <f>IF(A26="","",IF(COUNTIF($A$5:$A$104,A26)&gt;1,"Kennung doppelt",IF(OR(B26="",C26="",D26="",E26="",F26="",G26="",H26="",I26="",J26="",K26="",L26=""),"Angaben ergänzen",IF(AND(OR(L26="Freigegeben",L26="Abgelehnt",L26="Umgesetzt"),M26=""),"Entscheidungsdatum fehlt",IF(AND(OR(L26="Angefragt",L26="In Prüfung"),Parameter!$B$4-B26&gt;Parameter!$B$5),"Prüffrist überschritten",IF(ABS(K26)&gt;=Parameter!$B$6,"Preiswirkung prüfen","Kein Hinweis"))))))</f>
        <v/>
      </c>
      <c r="O26" s="5">
        <f>IF(A26="","",IF(OR(L26="Freigegeben",L26="Abgelehnt",L26="Umgesetzt"),"",IFERROR(MAX(0,Parameter!$B$4-B26),"")))</f>
        <v/>
      </c>
    </row>
    <row r="27">
      <c r="A27" s="15" t="n"/>
      <c r="B27" s="16" t="n"/>
      <c r="C27" s="15" t="n"/>
      <c r="D27" s="15" t="n"/>
      <c r="E27" s="15" t="n"/>
      <c r="F27" s="15" t="n"/>
      <c r="G27" s="17" t="n"/>
      <c r="H27" s="15" t="n"/>
      <c r="I27" s="16" t="n"/>
      <c r="J27" s="15" t="n"/>
      <c r="K27" s="18" t="n"/>
      <c r="L27" s="19" t="n"/>
      <c r="M27" s="16" t="n"/>
      <c r="N27" s="20">
        <f>IF(A27="","",IF(COUNTIF($A$5:$A$104,A27)&gt;1,"Kennung doppelt",IF(OR(B27="",C27="",D27="",E27="",F27="",G27="",H27="",I27="",J27="",K27="",L27=""),"Angaben ergänzen",IF(AND(OR(L27="Freigegeben",L27="Abgelehnt",L27="Umgesetzt"),M27=""),"Entscheidungsdatum fehlt",IF(AND(OR(L27="Angefragt",L27="In Prüfung"),Parameter!$B$4-B27&gt;Parameter!$B$5),"Prüffrist überschritten",IF(ABS(K27)&gt;=Parameter!$B$6,"Preiswirkung prüfen","Kein Hinweis"))))))</f>
        <v/>
      </c>
      <c r="O27" s="9">
        <f>IF(A27="","",IF(OR(L27="Freigegeben",L27="Abgelehnt",L27="Umgesetzt"),"",IFERROR(MAX(0,Parameter!$B$4-B27),"")))</f>
        <v/>
      </c>
    </row>
    <row r="28">
      <c r="A28" s="15" t="n"/>
      <c r="B28" s="16" t="n"/>
      <c r="C28" s="15" t="n"/>
      <c r="D28" s="15" t="n"/>
      <c r="E28" s="15" t="n"/>
      <c r="F28" s="15" t="n"/>
      <c r="G28" s="17" t="n"/>
      <c r="H28" s="15" t="n"/>
      <c r="I28" s="16" t="n"/>
      <c r="J28" s="15" t="n"/>
      <c r="K28" s="18" t="n"/>
      <c r="L28" s="19" t="n"/>
      <c r="M28" s="16" t="n"/>
      <c r="N28" s="21">
        <f>IF(A28="","",IF(COUNTIF($A$5:$A$104,A28)&gt;1,"Kennung doppelt",IF(OR(B28="",C28="",D28="",E28="",F28="",G28="",H28="",I28="",J28="",K28="",L28=""),"Angaben ergänzen",IF(AND(OR(L28="Freigegeben",L28="Abgelehnt",L28="Umgesetzt"),M28=""),"Entscheidungsdatum fehlt",IF(AND(OR(L28="Angefragt",L28="In Prüfung"),Parameter!$B$4-B28&gt;Parameter!$B$5),"Prüffrist überschritten",IF(ABS(K28)&gt;=Parameter!$B$6,"Preiswirkung prüfen","Kein Hinweis"))))))</f>
        <v/>
      </c>
      <c r="O28" s="5">
        <f>IF(A28="","",IF(OR(L28="Freigegeben",L28="Abgelehnt",L28="Umgesetzt"),"",IFERROR(MAX(0,Parameter!$B$4-B28),"")))</f>
        <v/>
      </c>
    </row>
    <row r="29">
      <c r="A29" s="15" t="n"/>
      <c r="B29" s="16" t="n"/>
      <c r="C29" s="15" t="n"/>
      <c r="D29" s="15" t="n"/>
      <c r="E29" s="15" t="n"/>
      <c r="F29" s="15" t="n"/>
      <c r="G29" s="17" t="n"/>
      <c r="H29" s="15" t="n"/>
      <c r="I29" s="16" t="n"/>
      <c r="J29" s="15" t="n"/>
      <c r="K29" s="18" t="n"/>
      <c r="L29" s="19" t="n"/>
      <c r="M29" s="16" t="n"/>
      <c r="N29" s="20">
        <f>IF(A29="","",IF(COUNTIF($A$5:$A$104,A29)&gt;1,"Kennung doppelt",IF(OR(B29="",C29="",D29="",E29="",F29="",G29="",H29="",I29="",J29="",K29="",L29=""),"Angaben ergänzen",IF(AND(OR(L29="Freigegeben",L29="Abgelehnt",L29="Umgesetzt"),M29=""),"Entscheidungsdatum fehlt",IF(AND(OR(L29="Angefragt",L29="In Prüfung"),Parameter!$B$4-B29&gt;Parameter!$B$5),"Prüffrist überschritten",IF(ABS(K29)&gt;=Parameter!$B$6,"Preiswirkung prüfen","Kein Hinweis"))))))</f>
        <v/>
      </c>
      <c r="O29" s="9">
        <f>IF(A29="","",IF(OR(L29="Freigegeben",L29="Abgelehnt",L29="Umgesetzt"),"",IFERROR(MAX(0,Parameter!$B$4-B29),"")))</f>
        <v/>
      </c>
    </row>
    <row r="30">
      <c r="A30" s="15" t="n"/>
      <c r="B30" s="16" t="n"/>
      <c r="C30" s="15" t="n"/>
      <c r="D30" s="15" t="n"/>
      <c r="E30" s="15" t="n"/>
      <c r="F30" s="15" t="n"/>
      <c r="G30" s="17" t="n"/>
      <c r="H30" s="15" t="n"/>
      <c r="I30" s="16" t="n"/>
      <c r="J30" s="15" t="n"/>
      <c r="K30" s="18" t="n"/>
      <c r="L30" s="19" t="n"/>
      <c r="M30" s="16" t="n"/>
      <c r="N30" s="21">
        <f>IF(A30="","",IF(COUNTIF($A$5:$A$104,A30)&gt;1,"Kennung doppelt",IF(OR(B30="",C30="",D30="",E30="",F30="",G30="",H30="",I30="",J30="",K30="",L30=""),"Angaben ergänzen",IF(AND(OR(L30="Freigegeben",L30="Abgelehnt",L30="Umgesetzt"),M30=""),"Entscheidungsdatum fehlt",IF(AND(OR(L30="Angefragt",L30="In Prüfung"),Parameter!$B$4-B30&gt;Parameter!$B$5),"Prüffrist überschritten",IF(ABS(K30)&gt;=Parameter!$B$6,"Preiswirkung prüfen","Kein Hinweis"))))))</f>
        <v/>
      </c>
      <c r="O30" s="5">
        <f>IF(A30="","",IF(OR(L30="Freigegeben",L30="Abgelehnt",L30="Umgesetzt"),"",IFERROR(MAX(0,Parameter!$B$4-B30),"")))</f>
        <v/>
      </c>
    </row>
    <row r="31">
      <c r="A31" s="15" t="n"/>
      <c r="B31" s="16" t="n"/>
      <c r="C31" s="15" t="n"/>
      <c r="D31" s="15" t="n"/>
      <c r="E31" s="15" t="n"/>
      <c r="F31" s="15" t="n"/>
      <c r="G31" s="17" t="n"/>
      <c r="H31" s="15" t="n"/>
      <c r="I31" s="16" t="n"/>
      <c r="J31" s="15" t="n"/>
      <c r="K31" s="18" t="n"/>
      <c r="L31" s="19" t="n"/>
      <c r="M31" s="16" t="n"/>
      <c r="N31" s="20">
        <f>IF(A31="","",IF(COUNTIF($A$5:$A$104,A31)&gt;1,"Kennung doppelt",IF(OR(B31="",C31="",D31="",E31="",F31="",G31="",H31="",I31="",J31="",K31="",L31=""),"Angaben ergänzen",IF(AND(OR(L31="Freigegeben",L31="Abgelehnt",L31="Umgesetzt"),M31=""),"Entscheidungsdatum fehlt",IF(AND(OR(L31="Angefragt",L31="In Prüfung"),Parameter!$B$4-B31&gt;Parameter!$B$5),"Prüffrist überschritten",IF(ABS(K31)&gt;=Parameter!$B$6,"Preiswirkung prüfen","Kein Hinweis"))))))</f>
        <v/>
      </c>
      <c r="O31" s="9">
        <f>IF(A31="","",IF(OR(L31="Freigegeben",L31="Abgelehnt",L31="Umgesetzt"),"",IFERROR(MAX(0,Parameter!$B$4-B31),"")))</f>
        <v/>
      </c>
    </row>
    <row r="32">
      <c r="A32" s="15" t="n"/>
      <c r="B32" s="16" t="n"/>
      <c r="C32" s="15" t="n"/>
      <c r="D32" s="15" t="n"/>
      <c r="E32" s="15" t="n"/>
      <c r="F32" s="15" t="n"/>
      <c r="G32" s="17" t="n"/>
      <c r="H32" s="15" t="n"/>
      <c r="I32" s="16" t="n"/>
      <c r="J32" s="15" t="n"/>
      <c r="K32" s="18" t="n"/>
      <c r="L32" s="19" t="n"/>
      <c r="M32" s="16" t="n"/>
      <c r="N32" s="21">
        <f>IF(A32="","",IF(COUNTIF($A$5:$A$104,A32)&gt;1,"Kennung doppelt",IF(OR(B32="",C32="",D32="",E32="",F32="",G32="",H32="",I32="",J32="",K32="",L32=""),"Angaben ergänzen",IF(AND(OR(L32="Freigegeben",L32="Abgelehnt",L32="Umgesetzt"),M32=""),"Entscheidungsdatum fehlt",IF(AND(OR(L32="Angefragt",L32="In Prüfung"),Parameter!$B$4-B32&gt;Parameter!$B$5),"Prüffrist überschritten",IF(ABS(K32)&gt;=Parameter!$B$6,"Preiswirkung prüfen","Kein Hinweis"))))))</f>
        <v/>
      </c>
      <c r="O32" s="5">
        <f>IF(A32="","",IF(OR(L32="Freigegeben",L32="Abgelehnt",L32="Umgesetzt"),"",IFERROR(MAX(0,Parameter!$B$4-B32),"")))</f>
        <v/>
      </c>
    </row>
    <row r="33">
      <c r="A33" s="15" t="n"/>
      <c r="B33" s="16" t="n"/>
      <c r="C33" s="15" t="n"/>
      <c r="D33" s="15" t="n"/>
      <c r="E33" s="15" t="n"/>
      <c r="F33" s="15" t="n"/>
      <c r="G33" s="17" t="n"/>
      <c r="H33" s="15" t="n"/>
      <c r="I33" s="16" t="n"/>
      <c r="J33" s="15" t="n"/>
      <c r="K33" s="18" t="n"/>
      <c r="L33" s="19" t="n"/>
      <c r="M33" s="16" t="n"/>
      <c r="N33" s="20">
        <f>IF(A33="","",IF(COUNTIF($A$5:$A$104,A33)&gt;1,"Kennung doppelt",IF(OR(B33="",C33="",D33="",E33="",F33="",G33="",H33="",I33="",J33="",K33="",L33=""),"Angaben ergänzen",IF(AND(OR(L33="Freigegeben",L33="Abgelehnt",L33="Umgesetzt"),M33=""),"Entscheidungsdatum fehlt",IF(AND(OR(L33="Angefragt",L33="In Prüfung"),Parameter!$B$4-B33&gt;Parameter!$B$5),"Prüffrist überschritten",IF(ABS(K33)&gt;=Parameter!$B$6,"Preiswirkung prüfen","Kein Hinweis"))))))</f>
        <v/>
      </c>
      <c r="O33" s="9">
        <f>IF(A33="","",IF(OR(L33="Freigegeben",L33="Abgelehnt",L33="Umgesetzt"),"",IFERROR(MAX(0,Parameter!$B$4-B33),"")))</f>
        <v/>
      </c>
    </row>
    <row r="34">
      <c r="A34" s="15" t="n"/>
      <c r="B34" s="16" t="n"/>
      <c r="C34" s="15" t="n"/>
      <c r="D34" s="15" t="n"/>
      <c r="E34" s="15" t="n"/>
      <c r="F34" s="15" t="n"/>
      <c r="G34" s="17" t="n"/>
      <c r="H34" s="15" t="n"/>
      <c r="I34" s="16" t="n"/>
      <c r="J34" s="15" t="n"/>
      <c r="K34" s="18" t="n"/>
      <c r="L34" s="19" t="n"/>
      <c r="M34" s="16" t="n"/>
      <c r="N34" s="21">
        <f>IF(A34="","",IF(COUNTIF($A$5:$A$104,A34)&gt;1,"Kennung doppelt",IF(OR(B34="",C34="",D34="",E34="",F34="",G34="",H34="",I34="",J34="",K34="",L34=""),"Angaben ergänzen",IF(AND(OR(L34="Freigegeben",L34="Abgelehnt",L34="Umgesetzt"),M34=""),"Entscheidungsdatum fehlt",IF(AND(OR(L34="Angefragt",L34="In Prüfung"),Parameter!$B$4-B34&gt;Parameter!$B$5),"Prüffrist überschritten",IF(ABS(K34)&gt;=Parameter!$B$6,"Preiswirkung prüfen","Kein Hinweis"))))))</f>
        <v/>
      </c>
      <c r="O34" s="5">
        <f>IF(A34="","",IF(OR(L34="Freigegeben",L34="Abgelehnt",L34="Umgesetzt"),"",IFERROR(MAX(0,Parameter!$B$4-B34),"")))</f>
        <v/>
      </c>
    </row>
    <row r="35">
      <c r="A35" s="15" t="n"/>
      <c r="B35" s="16" t="n"/>
      <c r="C35" s="15" t="n"/>
      <c r="D35" s="15" t="n"/>
      <c r="E35" s="15" t="n"/>
      <c r="F35" s="15" t="n"/>
      <c r="G35" s="17" t="n"/>
      <c r="H35" s="15" t="n"/>
      <c r="I35" s="16" t="n"/>
      <c r="J35" s="15" t="n"/>
      <c r="K35" s="18" t="n"/>
      <c r="L35" s="19" t="n"/>
      <c r="M35" s="16" t="n"/>
      <c r="N35" s="20">
        <f>IF(A35="","",IF(COUNTIF($A$5:$A$104,A35)&gt;1,"Kennung doppelt",IF(OR(B35="",C35="",D35="",E35="",F35="",G35="",H35="",I35="",J35="",K35="",L35=""),"Angaben ergänzen",IF(AND(OR(L35="Freigegeben",L35="Abgelehnt",L35="Umgesetzt"),M35=""),"Entscheidungsdatum fehlt",IF(AND(OR(L35="Angefragt",L35="In Prüfung"),Parameter!$B$4-B35&gt;Parameter!$B$5),"Prüffrist überschritten",IF(ABS(K35)&gt;=Parameter!$B$6,"Preiswirkung prüfen","Kein Hinweis"))))))</f>
        <v/>
      </c>
      <c r="O35" s="9">
        <f>IF(A35="","",IF(OR(L35="Freigegeben",L35="Abgelehnt",L35="Umgesetzt"),"",IFERROR(MAX(0,Parameter!$B$4-B35),"")))</f>
        <v/>
      </c>
    </row>
    <row r="36">
      <c r="A36" s="15" t="n"/>
      <c r="B36" s="16" t="n"/>
      <c r="C36" s="15" t="n"/>
      <c r="D36" s="15" t="n"/>
      <c r="E36" s="15" t="n"/>
      <c r="F36" s="15" t="n"/>
      <c r="G36" s="17" t="n"/>
      <c r="H36" s="15" t="n"/>
      <c r="I36" s="16" t="n"/>
      <c r="J36" s="15" t="n"/>
      <c r="K36" s="18" t="n"/>
      <c r="L36" s="19" t="n"/>
      <c r="M36" s="16" t="n"/>
      <c r="N36" s="21">
        <f>IF(A36="","",IF(COUNTIF($A$5:$A$104,A36)&gt;1,"Kennung doppelt",IF(OR(B36="",C36="",D36="",E36="",F36="",G36="",H36="",I36="",J36="",K36="",L36=""),"Angaben ergänzen",IF(AND(OR(L36="Freigegeben",L36="Abgelehnt",L36="Umgesetzt"),M36=""),"Entscheidungsdatum fehlt",IF(AND(OR(L36="Angefragt",L36="In Prüfung"),Parameter!$B$4-B36&gt;Parameter!$B$5),"Prüffrist überschritten",IF(ABS(K36)&gt;=Parameter!$B$6,"Preiswirkung prüfen","Kein Hinweis"))))))</f>
        <v/>
      </c>
      <c r="O36" s="5">
        <f>IF(A36="","",IF(OR(L36="Freigegeben",L36="Abgelehnt",L36="Umgesetzt"),"",IFERROR(MAX(0,Parameter!$B$4-B36),"")))</f>
        <v/>
      </c>
    </row>
    <row r="37">
      <c r="A37" s="15" t="n"/>
      <c r="B37" s="16" t="n"/>
      <c r="C37" s="15" t="n"/>
      <c r="D37" s="15" t="n"/>
      <c r="E37" s="15" t="n"/>
      <c r="F37" s="15" t="n"/>
      <c r="G37" s="17" t="n"/>
      <c r="H37" s="15" t="n"/>
      <c r="I37" s="16" t="n"/>
      <c r="J37" s="15" t="n"/>
      <c r="K37" s="18" t="n"/>
      <c r="L37" s="19" t="n"/>
      <c r="M37" s="16" t="n"/>
      <c r="N37" s="20">
        <f>IF(A37="","",IF(COUNTIF($A$5:$A$104,A37)&gt;1,"Kennung doppelt",IF(OR(B37="",C37="",D37="",E37="",F37="",G37="",H37="",I37="",J37="",K37="",L37=""),"Angaben ergänzen",IF(AND(OR(L37="Freigegeben",L37="Abgelehnt",L37="Umgesetzt"),M37=""),"Entscheidungsdatum fehlt",IF(AND(OR(L37="Angefragt",L37="In Prüfung"),Parameter!$B$4-B37&gt;Parameter!$B$5),"Prüffrist überschritten",IF(ABS(K37)&gt;=Parameter!$B$6,"Preiswirkung prüfen","Kein Hinweis"))))))</f>
        <v/>
      </c>
      <c r="O37" s="9">
        <f>IF(A37="","",IF(OR(L37="Freigegeben",L37="Abgelehnt",L37="Umgesetzt"),"",IFERROR(MAX(0,Parameter!$B$4-B37),"")))</f>
        <v/>
      </c>
    </row>
    <row r="38">
      <c r="A38" s="15" t="n"/>
      <c r="B38" s="16" t="n"/>
      <c r="C38" s="15" t="n"/>
      <c r="D38" s="15" t="n"/>
      <c r="E38" s="15" t="n"/>
      <c r="F38" s="15" t="n"/>
      <c r="G38" s="17" t="n"/>
      <c r="H38" s="15" t="n"/>
      <c r="I38" s="16" t="n"/>
      <c r="J38" s="15" t="n"/>
      <c r="K38" s="18" t="n"/>
      <c r="L38" s="19" t="n"/>
      <c r="M38" s="16" t="n"/>
      <c r="N38" s="21">
        <f>IF(A38="","",IF(COUNTIF($A$5:$A$104,A38)&gt;1,"Kennung doppelt",IF(OR(B38="",C38="",D38="",E38="",F38="",G38="",H38="",I38="",J38="",K38="",L38=""),"Angaben ergänzen",IF(AND(OR(L38="Freigegeben",L38="Abgelehnt",L38="Umgesetzt"),M38=""),"Entscheidungsdatum fehlt",IF(AND(OR(L38="Angefragt",L38="In Prüfung"),Parameter!$B$4-B38&gt;Parameter!$B$5),"Prüffrist überschritten",IF(ABS(K38)&gt;=Parameter!$B$6,"Preiswirkung prüfen","Kein Hinweis"))))))</f>
        <v/>
      </c>
      <c r="O38" s="5">
        <f>IF(A38="","",IF(OR(L38="Freigegeben",L38="Abgelehnt",L38="Umgesetzt"),"",IFERROR(MAX(0,Parameter!$B$4-B38),"")))</f>
        <v/>
      </c>
    </row>
    <row r="39">
      <c r="A39" s="15" t="n"/>
      <c r="B39" s="16" t="n"/>
      <c r="C39" s="15" t="n"/>
      <c r="D39" s="15" t="n"/>
      <c r="E39" s="15" t="n"/>
      <c r="F39" s="15" t="n"/>
      <c r="G39" s="17" t="n"/>
      <c r="H39" s="15" t="n"/>
      <c r="I39" s="16" t="n"/>
      <c r="J39" s="15" t="n"/>
      <c r="K39" s="18" t="n"/>
      <c r="L39" s="19" t="n"/>
      <c r="M39" s="16" t="n"/>
      <c r="N39" s="20">
        <f>IF(A39="","",IF(COUNTIF($A$5:$A$104,A39)&gt;1,"Kennung doppelt",IF(OR(B39="",C39="",D39="",E39="",F39="",G39="",H39="",I39="",J39="",K39="",L39=""),"Angaben ergänzen",IF(AND(OR(L39="Freigegeben",L39="Abgelehnt",L39="Umgesetzt"),M39=""),"Entscheidungsdatum fehlt",IF(AND(OR(L39="Angefragt",L39="In Prüfung"),Parameter!$B$4-B39&gt;Parameter!$B$5),"Prüffrist überschritten",IF(ABS(K39)&gt;=Parameter!$B$6,"Preiswirkung prüfen","Kein Hinweis"))))))</f>
        <v/>
      </c>
      <c r="O39" s="9">
        <f>IF(A39="","",IF(OR(L39="Freigegeben",L39="Abgelehnt",L39="Umgesetzt"),"",IFERROR(MAX(0,Parameter!$B$4-B39),"")))</f>
        <v/>
      </c>
    </row>
    <row r="40">
      <c r="A40" s="15" t="n"/>
      <c r="B40" s="16" t="n"/>
      <c r="C40" s="15" t="n"/>
      <c r="D40" s="15" t="n"/>
      <c r="E40" s="15" t="n"/>
      <c r="F40" s="15" t="n"/>
      <c r="G40" s="17" t="n"/>
      <c r="H40" s="15" t="n"/>
      <c r="I40" s="16" t="n"/>
      <c r="J40" s="15" t="n"/>
      <c r="K40" s="18" t="n"/>
      <c r="L40" s="19" t="n"/>
      <c r="M40" s="16" t="n"/>
      <c r="N40" s="21">
        <f>IF(A40="","",IF(COUNTIF($A$5:$A$104,A40)&gt;1,"Kennung doppelt",IF(OR(B40="",C40="",D40="",E40="",F40="",G40="",H40="",I40="",J40="",K40="",L40=""),"Angaben ergänzen",IF(AND(OR(L40="Freigegeben",L40="Abgelehnt",L40="Umgesetzt"),M40=""),"Entscheidungsdatum fehlt",IF(AND(OR(L40="Angefragt",L40="In Prüfung"),Parameter!$B$4-B40&gt;Parameter!$B$5),"Prüffrist überschritten",IF(ABS(K40)&gt;=Parameter!$B$6,"Preiswirkung prüfen","Kein Hinweis"))))))</f>
        <v/>
      </c>
      <c r="O40" s="5">
        <f>IF(A40="","",IF(OR(L40="Freigegeben",L40="Abgelehnt",L40="Umgesetzt"),"",IFERROR(MAX(0,Parameter!$B$4-B40),"")))</f>
        <v/>
      </c>
    </row>
    <row r="41">
      <c r="A41" s="15" t="n"/>
      <c r="B41" s="16" t="n"/>
      <c r="C41" s="15" t="n"/>
      <c r="D41" s="15" t="n"/>
      <c r="E41" s="15" t="n"/>
      <c r="F41" s="15" t="n"/>
      <c r="G41" s="17" t="n"/>
      <c r="H41" s="15" t="n"/>
      <c r="I41" s="16" t="n"/>
      <c r="J41" s="15" t="n"/>
      <c r="K41" s="18" t="n"/>
      <c r="L41" s="19" t="n"/>
      <c r="M41" s="16" t="n"/>
      <c r="N41" s="20">
        <f>IF(A41="","",IF(COUNTIF($A$5:$A$104,A41)&gt;1,"Kennung doppelt",IF(OR(B41="",C41="",D41="",E41="",F41="",G41="",H41="",I41="",J41="",K41="",L41=""),"Angaben ergänzen",IF(AND(OR(L41="Freigegeben",L41="Abgelehnt",L41="Umgesetzt"),M41=""),"Entscheidungsdatum fehlt",IF(AND(OR(L41="Angefragt",L41="In Prüfung"),Parameter!$B$4-B41&gt;Parameter!$B$5),"Prüffrist überschritten",IF(ABS(K41)&gt;=Parameter!$B$6,"Preiswirkung prüfen","Kein Hinweis"))))))</f>
        <v/>
      </c>
      <c r="O41" s="9">
        <f>IF(A41="","",IF(OR(L41="Freigegeben",L41="Abgelehnt",L41="Umgesetzt"),"",IFERROR(MAX(0,Parameter!$B$4-B41),"")))</f>
        <v/>
      </c>
    </row>
    <row r="42">
      <c r="A42" s="15" t="n"/>
      <c r="B42" s="16" t="n"/>
      <c r="C42" s="15" t="n"/>
      <c r="D42" s="15" t="n"/>
      <c r="E42" s="15" t="n"/>
      <c r="F42" s="15" t="n"/>
      <c r="G42" s="17" t="n"/>
      <c r="H42" s="15" t="n"/>
      <c r="I42" s="16" t="n"/>
      <c r="J42" s="15" t="n"/>
      <c r="K42" s="18" t="n"/>
      <c r="L42" s="19" t="n"/>
      <c r="M42" s="16" t="n"/>
      <c r="N42" s="21">
        <f>IF(A42="","",IF(COUNTIF($A$5:$A$104,A42)&gt;1,"Kennung doppelt",IF(OR(B42="",C42="",D42="",E42="",F42="",G42="",H42="",I42="",J42="",K42="",L42=""),"Angaben ergänzen",IF(AND(OR(L42="Freigegeben",L42="Abgelehnt",L42="Umgesetzt"),M42=""),"Entscheidungsdatum fehlt",IF(AND(OR(L42="Angefragt",L42="In Prüfung"),Parameter!$B$4-B42&gt;Parameter!$B$5),"Prüffrist überschritten",IF(ABS(K42)&gt;=Parameter!$B$6,"Preiswirkung prüfen","Kein Hinweis"))))))</f>
        <v/>
      </c>
      <c r="O42" s="5">
        <f>IF(A42="","",IF(OR(L42="Freigegeben",L42="Abgelehnt",L42="Umgesetzt"),"",IFERROR(MAX(0,Parameter!$B$4-B42),"")))</f>
        <v/>
      </c>
    </row>
    <row r="43">
      <c r="A43" s="15" t="n"/>
      <c r="B43" s="16" t="n"/>
      <c r="C43" s="15" t="n"/>
      <c r="D43" s="15" t="n"/>
      <c r="E43" s="15" t="n"/>
      <c r="F43" s="15" t="n"/>
      <c r="G43" s="17" t="n"/>
      <c r="H43" s="15" t="n"/>
      <c r="I43" s="16" t="n"/>
      <c r="J43" s="15" t="n"/>
      <c r="K43" s="18" t="n"/>
      <c r="L43" s="19" t="n"/>
      <c r="M43" s="16" t="n"/>
      <c r="N43" s="20">
        <f>IF(A43="","",IF(COUNTIF($A$5:$A$104,A43)&gt;1,"Kennung doppelt",IF(OR(B43="",C43="",D43="",E43="",F43="",G43="",H43="",I43="",J43="",K43="",L43=""),"Angaben ergänzen",IF(AND(OR(L43="Freigegeben",L43="Abgelehnt",L43="Umgesetzt"),M43=""),"Entscheidungsdatum fehlt",IF(AND(OR(L43="Angefragt",L43="In Prüfung"),Parameter!$B$4-B43&gt;Parameter!$B$5),"Prüffrist überschritten",IF(ABS(K43)&gt;=Parameter!$B$6,"Preiswirkung prüfen","Kein Hinweis"))))))</f>
        <v/>
      </c>
      <c r="O43" s="9">
        <f>IF(A43="","",IF(OR(L43="Freigegeben",L43="Abgelehnt",L43="Umgesetzt"),"",IFERROR(MAX(0,Parameter!$B$4-B43),"")))</f>
        <v/>
      </c>
    </row>
    <row r="44">
      <c r="A44" s="15" t="n"/>
      <c r="B44" s="16" t="n"/>
      <c r="C44" s="15" t="n"/>
      <c r="D44" s="15" t="n"/>
      <c r="E44" s="15" t="n"/>
      <c r="F44" s="15" t="n"/>
      <c r="G44" s="17" t="n"/>
      <c r="H44" s="15" t="n"/>
      <c r="I44" s="16" t="n"/>
      <c r="J44" s="15" t="n"/>
      <c r="K44" s="18" t="n"/>
      <c r="L44" s="19" t="n"/>
      <c r="M44" s="16" t="n"/>
      <c r="N44" s="21">
        <f>IF(A44="","",IF(COUNTIF($A$5:$A$104,A44)&gt;1,"Kennung doppelt",IF(OR(B44="",C44="",D44="",E44="",F44="",G44="",H44="",I44="",J44="",K44="",L44=""),"Angaben ergänzen",IF(AND(OR(L44="Freigegeben",L44="Abgelehnt",L44="Umgesetzt"),M44=""),"Entscheidungsdatum fehlt",IF(AND(OR(L44="Angefragt",L44="In Prüfung"),Parameter!$B$4-B44&gt;Parameter!$B$5),"Prüffrist überschritten",IF(ABS(K44)&gt;=Parameter!$B$6,"Preiswirkung prüfen","Kein Hinweis"))))))</f>
        <v/>
      </c>
      <c r="O44" s="5">
        <f>IF(A44="","",IF(OR(L44="Freigegeben",L44="Abgelehnt",L44="Umgesetzt"),"",IFERROR(MAX(0,Parameter!$B$4-B44),"")))</f>
        <v/>
      </c>
    </row>
    <row r="45">
      <c r="A45" s="15" t="n"/>
      <c r="B45" s="16" t="n"/>
      <c r="C45" s="15" t="n"/>
      <c r="D45" s="15" t="n"/>
      <c r="E45" s="15" t="n"/>
      <c r="F45" s="15" t="n"/>
      <c r="G45" s="17" t="n"/>
      <c r="H45" s="15" t="n"/>
      <c r="I45" s="16" t="n"/>
      <c r="J45" s="15" t="n"/>
      <c r="K45" s="18" t="n"/>
      <c r="L45" s="19" t="n"/>
      <c r="M45" s="16" t="n"/>
      <c r="N45" s="20">
        <f>IF(A45="","",IF(COUNTIF($A$5:$A$104,A45)&gt;1,"Kennung doppelt",IF(OR(B45="",C45="",D45="",E45="",F45="",G45="",H45="",I45="",J45="",K45="",L45=""),"Angaben ergänzen",IF(AND(OR(L45="Freigegeben",L45="Abgelehnt",L45="Umgesetzt"),M45=""),"Entscheidungsdatum fehlt",IF(AND(OR(L45="Angefragt",L45="In Prüfung"),Parameter!$B$4-B45&gt;Parameter!$B$5),"Prüffrist überschritten",IF(ABS(K45)&gt;=Parameter!$B$6,"Preiswirkung prüfen","Kein Hinweis"))))))</f>
        <v/>
      </c>
      <c r="O45" s="9">
        <f>IF(A45="","",IF(OR(L45="Freigegeben",L45="Abgelehnt",L45="Umgesetzt"),"",IFERROR(MAX(0,Parameter!$B$4-B45),"")))</f>
        <v/>
      </c>
    </row>
    <row r="46">
      <c r="A46" s="15" t="n"/>
      <c r="B46" s="16" t="n"/>
      <c r="C46" s="15" t="n"/>
      <c r="D46" s="15" t="n"/>
      <c r="E46" s="15" t="n"/>
      <c r="F46" s="15" t="n"/>
      <c r="G46" s="17" t="n"/>
      <c r="H46" s="15" t="n"/>
      <c r="I46" s="16" t="n"/>
      <c r="J46" s="15" t="n"/>
      <c r="K46" s="18" t="n"/>
      <c r="L46" s="19" t="n"/>
      <c r="M46" s="16" t="n"/>
      <c r="N46" s="21">
        <f>IF(A46="","",IF(COUNTIF($A$5:$A$104,A46)&gt;1,"Kennung doppelt",IF(OR(B46="",C46="",D46="",E46="",F46="",G46="",H46="",I46="",J46="",K46="",L46=""),"Angaben ergänzen",IF(AND(OR(L46="Freigegeben",L46="Abgelehnt",L46="Umgesetzt"),M46=""),"Entscheidungsdatum fehlt",IF(AND(OR(L46="Angefragt",L46="In Prüfung"),Parameter!$B$4-B46&gt;Parameter!$B$5),"Prüffrist überschritten",IF(ABS(K46)&gt;=Parameter!$B$6,"Preiswirkung prüfen","Kein Hinweis"))))))</f>
        <v/>
      </c>
      <c r="O46" s="5">
        <f>IF(A46="","",IF(OR(L46="Freigegeben",L46="Abgelehnt",L46="Umgesetzt"),"",IFERROR(MAX(0,Parameter!$B$4-B46),"")))</f>
        <v/>
      </c>
    </row>
    <row r="47">
      <c r="A47" s="15" t="n"/>
      <c r="B47" s="16" t="n"/>
      <c r="C47" s="15" t="n"/>
      <c r="D47" s="15" t="n"/>
      <c r="E47" s="15" t="n"/>
      <c r="F47" s="15" t="n"/>
      <c r="G47" s="17" t="n"/>
      <c r="H47" s="15" t="n"/>
      <c r="I47" s="16" t="n"/>
      <c r="J47" s="15" t="n"/>
      <c r="K47" s="18" t="n"/>
      <c r="L47" s="19" t="n"/>
      <c r="M47" s="16" t="n"/>
      <c r="N47" s="20">
        <f>IF(A47="","",IF(COUNTIF($A$5:$A$104,A47)&gt;1,"Kennung doppelt",IF(OR(B47="",C47="",D47="",E47="",F47="",G47="",H47="",I47="",J47="",K47="",L47=""),"Angaben ergänzen",IF(AND(OR(L47="Freigegeben",L47="Abgelehnt",L47="Umgesetzt"),M47=""),"Entscheidungsdatum fehlt",IF(AND(OR(L47="Angefragt",L47="In Prüfung"),Parameter!$B$4-B47&gt;Parameter!$B$5),"Prüffrist überschritten",IF(ABS(K47)&gt;=Parameter!$B$6,"Preiswirkung prüfen","Kein Hinweis"))))))</f>
        <v/>
      </c>
      <c r="O47" s="9">
        <f>IF(A47="","",IF(OR(L47="Freigegeben",L47="Abgelehnt",L47="Umgesetzt"),"",IFERROR(MAX(0,Parameter!$B$4-B47),"")))</f>
        <v/>
      </c>
    </row>
    <row r="48">
      <c r="A48" s="15" t="n"/>
      <c r="B48" s="16" t="n"/>
      <c r="C48" s="15" t="n"/>
      <c r="D48" s="15" t="n"/>
      <c r="E48" s="15" t="n"/>
      <c r="F48" s="15" t="n"/>
      <c r="G48" s="17" t="n"/>
      <c r="H48" s="15" t="n"/>
      <c r="I48" s="16" t="n"/>
      <c r="J48" s="15" t="n"/>
      <c r="K48" s="18" t="n"/>
      <c r="L48" s="19" t="n"/>
      <c r="M48" s="16" t="n"/>
      <c r="N48" s="21">
        <f>IF(A48="","",IF(COUNTIF($A$5:$A$104,A48)&gt;1,"Kennung doppelt",IF(OR(B48="",C48="",D48="",E48="",F48="",G48="",H48="",I48="",J48="",K48="",L48=""),"Angaben ergänzen",IF(AND(OR(L48="Freigegeben",L48="Abgelehnt",L48="Umgesetzt"),M48=""),"Entscheidungsdatum fehlt",IF(AND(OR(L48="Angefragt",L48="In Prüfung"),Parameter!$B$4-B48&gt;Parameter!$B$5),"Prüffrist überschritten",IF(ABS(K48)&gt;=Parameter!$B$6,"Preiswirkung prüfen","Kein Hinweis"))))))</f>
        <v/>
      </c>
      <c r="O48" s="5">
        <f>IF(A48="","",IF(OR(L48="Freigegeben",L48="Abgelehnt",L48="Umgesetzt"),"",IFERROR(MAX(0,Parameter!$B$4-B48),"")))</f>
        <v/>
      </c>
    </row>
    <row r="49">
      <c r="A49" s="15" t="n"/>
      <c r="B49" s="16" t="n"/>
      <c r="C49" s="15" t="n"/>
      <c r="D49" s="15" t="n"/>
      <c r="E49" s="15" t="n"/>
      <c r="F49" s="15" t="n"/>
      <c r="G49" s="17" t="n"/>
      <c r="H49" s="15" t="n"/>
      <c r="I49" s="16" t="n"/>
      <c r="J49" s="15" t="n"/>
      <c r="K49" s="18" t="n"/>
      <c r="L49" s="19" t="n"/>
      <c r="M49" s="16" t="n"/>
      <c r="N49" s="20">
        <f>IF(A49="","",IF(COUNTIF($A$5:$A$104,A49)&gt;1,"Kennung doppelt",IF(OR(B49="",C49="",D49="",E49="",F49="",G49="",H49="",I49="",J49="",K49="",L49=""),"Angaben ergänzen",IF(AND(OR(L49="Freigegeben",L49="Abgelehnt",L49="Umgesetzt"),M49=""),"Entscheidungsdatum fehlt",IF(AND(OR(L49="Angefragt",L49="In Prüfung"),Parameter!$B$4-B49&gt;Parameter!$B$5),"Prüffrist überschritten",IF(ABS(K49)&gt;=Parameter!$B$6,"Preiswirkung prüfen","Kein Hinweis"))))))</f>
        <v/>
      </c>
      <c r="O49" s="9">
        <f>IF(A49="","",IF(OR(L49="Freigegeben",L49="Abgelehnt",L49="Umgesetzt"),"",IFERROR(MAX(0,Parameter!$B$4-B49),"")))</f>
        <v/>
      </c>
    </row>
    <row r="50">
      <c r="A50" s="15" t="n"/>
      <c r="B50" s="16" t="n"/>
      <c r="C50" s="15" t="n"/>
      <c r="D50" s="15" t="n"/>
      <c r="E50" s="15" t="n"/>
      <c r="F50" s="15" t="n"/>
      <c r="G50" s="17" t="n"/>
      <c r="H50" s="15" t="n"/>
      <c r="I50" s="16" t="n"/>
      <c r="J50" s="15" t="n"/>
      <c r="K50" s="18" t="n"/>
      <c r="L50" s="19" t="n"/>
      <c r="M50" s="16" t="n"/>
      <c r="N50" s="21">
        <f>IF(A50="","",IF(COUNTIF($A$5:$A$104,A50)&gt;1,"Kennung doppelt",IF(OR(B50="",C50="",D50="",E50="",F50="",G50="",H50="",I50="",J50="",K50="",L50=""),"Angaben ergänzen",IF(AND(OR(L50="Freigegeben",L50="Abgelehnt",L50="Umgesetzt"),M50=""),"Entscheidungsdatum fehlt",IF(AND(OR(L50="Angefragt",L50="In Prüfung"),Parameter!$B$4-B50&gt;Parameter!$B$5),"Prüffrist überschritten",IF(ABS(K50)&gt;=Parameter!$B$6,"Preiswirkung prüfen","Kein Hinweis"))))))</f>
        <v/>
      </c>
      <c r="O50" s="5">
        <f>IF(A50="","",IF(OR(L50="Freigegeben",L50="Abgelehnt",L50="Umgesetzt"),"",IFERROR(MAX(0,Parameter!$B$4-B50),"")))</f>
        <v/>
      </c>
    </row>
    <row r="51">
      <c r="A51" s="15" t="n"/>
      <c r="B51" s="16" t="n"/>
      <c r="C51" s="15" t="n"/>
      <c r="D51" s="15" t="n"/>
      <c r="E51" s="15" t="n"/>
      <c r="F51" s="15" t="n"/>
      <c r="G51" s="17" t="n"/>
      <c r="H51" s="15" t="n"/>
      <c r="I51" s="16" t="n"/>
      <c r="J51" s="15" t="n"/>
      <c r="K51" s="18" t="n"/>
      <c r="L51" s="19" t="n"/>
      <c r="M51" s="16" t="n"/>
      <c r="N51" s="20">
        <f>IF(A51="","",IF(COUNTIF($A$5:$A$104,A51)&gt;1,"Kennung doppelt",IF(OR(B51="",C51="",D51="",E51="",F51="",G51="",H51="",I51="",J51="",K51="",L51=""),"Angaben ergänzen",IF(AND(OR(L51="Freigegeben",L51="Abgelehnt",L51="Umgesetzt"),M51=""),"Entscheidungsdatum fehlt",IF(AND(OR(L51="Angefragt",L51="In Prüfung"),Parameter!$B$4-B51&gt;Parameter!$B$5),"Prüffrist überschritten",IF(ABS(K51)&gt;=Parameter!$B$6,"Preiswirkung prüfen","Kein Hinweis"))))))</f>
        <v/>
      </c>
      <c r="O51" s="9">
        <f>IF(A51="","",IF(OR(L51="Freigegeben",L51="Abgelehnt",L51="Umgesetzt"),"",IFERROR(MAX(0,Parameter!$B$4-B51),"")))</f>
        <v/>
      </c>
    </row>
    <row r="52">
      <c r="A52" s="15" t="n"/>
      <c r="B52" s="16" t="n"/>
      <c r="C52" s="15" t="n"/>
      <c r="D52" s="15" t="n"/>
      <c r="E52" s="15" t="n"/>
      <c r="F52" s="15" t="n"/>
      <c r="G52" s="17" t="n"/>
      <c r="H52" s="15" t="n"/>
      <c r="I52" s="16" t="n"/>
      <c r="J52" s="15" t="n"/>
      <c r="K52" s="18" t="n"/>
      <c r="L52" s="19" t="n"/>
      <c r="M52" s="16" t="n"/>
      <c r="N52" s="21">
        <f>IF(A52="","",IF(COUNTIF($A$5:$A$104,A52)&gt;1,"Kennung doppelt",IF(OR(B52="",C52="",D52="",E52="",F52="",G52="",H52="",I52="",J52="",K52="",L52=""),"Angaben ergänzen",IF(AND(OR(L52="Freigegeben",L52="Abgelehnt",L52="Umgesetzt"),M52=""),"Entscheidungsdatum fehlt",IF(AND(OR(L52="Angefragt",L52="In Prüfung"),Parameter!$B$4-B52&gt;Parameter!$B$5),"Prüffrist überschritten",IF(ABS(K52)&gt;=Parameter!$B$6,"Preiswirkung prüfen","Kein Hinweis"))))))</f>
        <v/>
      </c>
      <c r="O52" s="5">
        <f>IF(A52="","",IF(OR(L52="Freigegeben",L52="Abgelehnt",L52="Umgesetzt"),"",IFERROR(MAX(0,Parameter!$B$4-B52),"")))</f>
        <v/>
      </c>
    </row>
    <row r="53">
      <c r="A53" s="15" t="n"/>
      <c r="B53" s="16" t="n"/>
      <c r="C53" s="15" t="n"/>
      <c r="D53" s="15" t="n"/>
      <c r="E53" s="15" t="n"/>
      <c r="F53" s="15" t="n"/>
      <c r="G53" s="17" t="n"/>
      <c r="H53" s="15" t="n"/>
      <c r="I53" s="16" t="n"/>
      <c r="J53" s="15" t="n"/>
      <c r="K53" s="18" t="n"/>
      <c r="L53" s="19" t="n"/>
      <c r="M53" s="16" t="n"/>
      <c r="N53" s="20">
        <f>IF(A53="","",IF(COUNTIF($A$5:$A$104,A53)&gt;1,"Kennung doppelt",IF(OR(B53="",C53="",D53="",E53="",F53="",G53="",H53="",I53="",J53="",K53="",L53=""),"Angaben ergänzen",IF(AND(OR(L53="Freigegeben",L53="Abgelehnt",L53="Umgesetzt"),M53=""),"Entscheidungsdatum fehlt",IF(AND(OR(L53="Angefragt",L53="In Prüfung"),Parameter!$B$4-B53&gt;Parameter!$B$5),"Prüffrist überschritten",IF(ABS(K53)&gt;=Parameter!$B$6,"Preiswirkung prüfen","Kein Hinweis"))))))</f>
        <v/>
      </c>
      <c r="O53" s="9">
        <f>IF(A53="","",IF(OR(L53="Freigegeben",L53="Abgelehnt",L53="Umgesetzt"),"",IFERROR(MAX(0,Parameter!$B$4-B53),"")))</f>
        <v/>
      </c>
    </row>
    <row r="54">
      <c r="A54" s="15" t="n"/>
      <c r="B54" s="16" t="n"/>
      <c r="C54" s="15" t="n"/>
      <c r="D54" s="15" t="n"/>
      <c r="E54" s="15" t="n"/>
      <c r="F54" s="15" t="n"/>
      <c r="G54" s="17" t="n"/>
      <c r="H54" s="15" t="n"/>
      <c r="I54" s="16" t="n"/>
      <c r="J54" s="15" t="n"/>
      <c r="K54" s="18" t="n"/>
      <c r="L54" s="19" t="n"/>
      <c r="M54" s="16" t="n"/>
      <c r="N54" s="21">
        <f>IF(A54="","",IF(COUNTIF($A$5:$A$104,A54)&gt;1,"Kennung doppelt",IF(OR(B54="",C54="",D54="",E54="",F54="",G54="",H54="",I54="",J54="",K54="",L54=""),"Angaben ergänzen",IF(AND(OR(L54="Freigegeben",L54="Abgelehnt",L54="Umgesetzt"),M54=""),"Entscheidungsdatum fehlt",IF(AND(OR(L54="Angefragt",L54="In Prüfung"),Parameter!$B$4-B54&gt;Parameter!$B$5),"Prüffrist überschritten",IF(ABS(K54)&gt;=Parameter!$B$6,"Preiswirkung prüfen","Kein Hinweis"))))))</f>
        <v/>
      </c>
      <c r="O54" s="5">
        <f>IF(A54="","",IF(OR(L54="Freigegeben",L54="Abgelehnt",L54="Umgesetzt"),"",IFERROR(MAX(0,Parameter!$B$4-B54),"")))</f>
        <v/>
      </c>
    </row>
    <row r="55">
      <c r="A55" s="15" t="n"/>
      <c r="B55" s="16" t="n"/>
      <c r="C55" s="15" t="n"/>
      <c r="D55" s="15" t="n"/>
      <c r="E55" s="15" t="n"/>
      <c r="F55" s="15" t="n"/>
      <c r="G55" s="17" t="n"/>
      <c r="H55" s="15" t="n"/>
      <c r="I55" s="16" t="n"/>
      <c r="J55" s="15" t="n"/>
      <c r="K55" s="18" t="n"/>
      <c r="L55" s="19" t="n"/>
      <c r="M55" s="16" t="n"/>
      <c r="N55" s="20">
        <f>IF(A55="","",IF(COUNTIF($A$5:$A$104,A55)&gt;1,"Kennung doppelt",IF(OR(B55="",C55="",D55="",E55="",F55="",G55="",H55="",I55="",J55="",K55="",L55=""),"Angaben ergänzen",IF(AND(OR(L55="Freigegeben",L55="Abgelehnt",L55="Umgesetzt"),M55=""),"Entscheidungsdatum fehlt",IF(AND(OR(L55="Angefragt",L55="In Prüfung"),Parameter!$B$4-B55&gt;Parameter!$B$5),"Prüffrist überschritten",IF(ABS(K55)&gt;=Parameter!$B$6,"Preiswirkung prüfen","Kein Hinweis"))))))</f>
        <v/>
      </c>
      <c r="O55" s="9">
        <f>IF(A55="","",IF(OR(L55="Freigegeben",L55="Abgelehnt",L55="Umgesetzt"),"",IFERROR(MAX(0,Parameter!$B$4-B55),"")))</f>
        <v/>
      </c>
    </row>
    <row r="56">
      <c r="A56" s="15" t="n"/>
      <c r="B56" s="16" t="n"/>
      <c r="C56" s="15" t="n"/>
      <c r="D56" s="15" t="n"/>
      <c r="E56" s="15" t="n"/>
      <c r="F56" s="15" t="n"/>
      <c r="G56" s="17" t="n"/>
      <c r="H56" s="15" t="n"/>
      <c r="I56" s="16" t="n"/>
      <c r="J56" s="15" t="n"/>
      <c r="K56" s="18" t="n"/>
      <c r="L56" s="19" t="n"/>
      <c r="M56" s="16" t="n"/>
      <c r="N56" s="21">
        <f>IF(A56="","",IF(COUNTIF($A$5:$A$104,A56)&gt;1,"Kennung doppelt",IF(OR(B56="",C56="",D56="",E56="",F56="",G56="",H56="",I56="",J56="",K56="",L56=""),"Angaben ergänzen",IF(AND(OR(L56="Freigegeben",L56="Abgelehnt",L56="Umgesetzt"),M56=""),"Entscheidungsdatum fehlt",IF(AND(OR(L56="Angefragt",L56="In Prüfung"),Parameter!$B$4-B56&gt;Parameter!$B$5),"Prüffrist überschritten",IF(ABS(K56)&gt;=Parameter!$B$6,"Preiswirkung prüfen","Kein Hinweis"))))))</f>
        <v/>
      </c>
      <c r="O56" s="5">
        <f>IF(A56="","",IF(OR(L56="Freigegeben",L56="Abgelehnt",L56="Umgesetzt"),"",IFERROR(MAX(0,Parameter!$B$4-B56),"")))</f>
        <v/>
      </c>
    </row>
    <row r="57">
      <c r="A57" s="15" t="n"/>
      <c r="B57" s="16" t="n"/>
      <c r="C57" s="15" t="n"/>
      <c r="D57" s="15" t="n"/>
      <c r="E57" s="15" t="n"/>
      <c r="F57" s="15" t="n"/>
      <c r="G57" s="17" t="n"/>
      <c r="H57" s="15" t="n"/>
      <c r="I57" s="16" t="n"/>
      <c r="J57" s="15" t="n"/>
      <c r="K57" s="18" t="n"/>
      <c r="L57" s="19" t="n"/>
      <c r="M57" s="16" t="n"/>
      <c r="N57" s="20">
        <f>IF(A57="","",IF(COUNTIF($A$5:$A$104,A57)&gt;1,"Kennung doppelt",IF(OR(B57="",C57="",D57="",E57="",F57="",G57="",H57="",I57="",J57="",K57="",L57=""),"Angaben ergänzen",IF(AND(OR(L57="Freigegeben",L57="Abgelehnt",L57="Umgesetzt"),M57=""),"Entscheidungsdatum fehlt",IF(AND(OR(L57="Angefragt",L57="In Prüfung"),Parameter!$B$4-B57&gt;Parameter!$B$5),"Prüffrist überschritten",IF(ABS(K57)&gt;=Parameter!$B$6,"Preiswirkung prüfen","Kein Hinweis"))))))</f>
        <v/>
      </c>
      <c r="O57" s="9">
        <f>IF(A57="","",IF(OR(L57="Freigegeben",L57="Abgelehnt",L57="Umgesetzt"),"",IFERROR(MAX(0,Parameter!$B$4-B57),"")))</f>
        <v/>
      </c>
    </row>
    <row r="58">
      <c r="A58" s="15" t="n"/>
      <c r="B58" s="16" t="n"/>
      <c r="C58" s="15" t="n"/>
      <c r="D58" s="15" t="n"/>
      <c r="E58" s="15" t="n"/>
      <c r="F58" s="15" t="n"/>
      <c r="G58" s="17" t="n"/>
      <c r="H58" s="15" t="n"/>
      <c r="I58" s="16" t="n"/>
      <c r="J58" s="15" t="n"/>
      <c r="K58" s="18" t="n"/>
      <c r="L58" s="19" t="n"/>
      <c r="M58" s="16" t="n"/>
      <c r="N58" s="21">
        <f>IF(A58="","",IF(COUNTIF($A$5:$A$104,A58)&gt;1,"Kennung doppelt",IF(OR(B58="",C58="",D58="",E58="",F58="",G58="",H58="",I58="",J58="",K58="",L58=""),"Angaben ergänzen",IF(AND(OR(L58="Freigegeben",L58="Abgelehnt",L58="Umgesetzt"),M58=""),"Entscheidungsdatum fehlt",IF(AND(OR(L58="Angefragt",L58="In Prüfung"),Parameter!$B$4-B58&gt;Parameter!$B$5),"Prüffrist überschritten",IF(ABS(K58)&gt;=Parameter!$B$6,"Preiswirkung prüfen","Kein Hinweis"))))))</f>
        <v/>
      </c>
      <c r="O58" s="5">
        <f>IF(A58="","",IF(OR(L58="Freigegeben",L58="Abgelehnt",L58="Umgesetzt"),"",IFERROR(MAX(0,Parameter!$B$4-B58),"")))</f>
        <v/>
      </c>
    </row>
    <row r="59">
      <c r="A59" s="15" t="n"/>
      <c r="B59" s="16" t="n"/>
      <c r="C59" s="15" t="n"/>
      <c r="D59" s="15" t="n"/>
      <c r="E59" s="15" t="n"/>
      <c r="F59" s="15" t="n"/>
      <c r="G59" s="17" t="n"/>
      <c r="H59" s="15" t="n"/>
      <c r="I59" s="16" t="n"/>
      <c r="J59" s="15" t="n"/>
      <c r="K59" s="18" t="n"/>
      <c r="L59" s="19" t="n"/>
      <c r="M59" s="16" t="n"/>
      <c r="N59" s="20">
        <f>IF(A59="","",IF(COUNTIF($A$5:$A$104,A59)&gt;1,"Kennung doppelt",IF(OR(B59="",C59="",D59="",E59="",F59="",G59="",H59="",I59="",J59="",K59="",L59=""),"Angaben ergänzen",IF(AND(OR(L59="Freigegeben",L59="Abgelehnt",L59="Umgesetzt"),M59=""),"Entscheidungsdatum fehlt",IF(AND(OR(L59="Angefragt",L59="In Prüfung"),Parameter!$B$4-B59&gt;Parameter!$B$5),"Prüffrist überschritten",IF(ABS(K59)&gt;=Parameter!$B$6,"Preiswirkung prüfen","Kein Hinweis"))))))</f>
        <v/>
      </c>
      <c r="O59" s="9">
        <f>IF(A59="","",IF(OR(L59="Freigegeben",L59="Abgelehnt",L59="Umgesetzt"),"",IFERROR(MAX(0,Parameter!$B$4-B59),"")))</f>
        <v/>
      </c>
    </row>
    <row r="60">
      <c r="A60" s="15" t="n"/>
      <c r="B60" s="16" t="n"/>
      <c r="C60" s="15" t="n"/>
      <c r="D60" s="15" t="n"/>
      <c r="E60" s="15" t="n"/>
      <c r="F60" s="15" t="n"/>
      <c r="G60" s="17" t="n"/>
      <c r="H60" s="15" t="n"/>
      <c r="I60" s="16" t="n"/>
      <c r="J60" s="15" t="n"/>
      <c r="K60" s="18" t="n"/>
      <c r="L60" s="19" t="n"/>
      <c r="M60" s="16" t="n"/>
      <c r="N60" s="21">
        <f>IF(A60="","",IF(COUNTIF($A$5:$A$104,A60)&gt;1,"Kennung doppelt",IF(OR(B60="",C60="",D60="",E60="",F60="",G60="",H60="",I60="",J60="",K60="",L60=""),"Angaben ergänzen",IF(AND(OR(L60="Freigegeben",L60="Abgelehnt",L60="Umgesetzt"),M60=""),"Entscheidungsdatum fehlt",IF(AND(OR(L60="Angefragt",L60="In Prüfung"),Parameter!$B$4-B60&gt;Parameter!$B$5),"Prüffrist überschritten",IF(ABS(K60)&gt;=Parameter!$B$6,"Preiswirkung prüfen","Kein Hinweis"))))))</f>
        <v/>
      </c>
      <c r="O60" s="5">
        <f>IF(A60="","",IF(OR(L60="Freigegeben",L60="Abgelehnt",L60="Umgesetzt"),"",IFERROR(MAX(0,Parameter!$B$4-B60),"")))</f>
        <v/>
      </c>
    </row>
    <row r="61">
      <c r="A61" s="15" t="n"/>
      <c r="B61" s="16" t="n"/>
      <c r="C61" s="15" t="n"/>
      <c r="D61" s="15" t="n"/>
      <c r="E61" s="15" t="n"/>
      <c r="F61" s="15" t="n"/>
      <c r="G61" s="17" t="n"/>
      <c r="H61" s="15" t="n"/>
      <c r="I61" s="16" t="n"/>
      <c r="J61" s="15" t="n"/>
      <c r="K61" s="18" t="n"/>
      <c r="L61" s="19" t="n"/>
      <c r="M61" s="16" t="n"/>
      <c r="N61" s="20">
        <f>IF(A61="","",IF(COUNTIF($A$5:$A$104,A61)&gt;1,"Kennung doppelt",IF(OR(B61="",C61="",D61="",E61="",F61="",G61="",H61="",I61="",J61="",K61="",L61=""),"Angaben ergänzen",IF(AND(OR(L61="Freigegeben",L61="Abgelehnt",L61="Umgesetzt"),M61=""),"Entscheidungsdatum fehlt",IF(AND(OR(L61="Angefragt",L61="In Prüfung"),Parameter!$B$4-B61&gt;Parameter!$B$5),"Prüffrist überschritten",IF(ABS(K61)&gt;=Parameter!$B$6,"Preiswirkung prüfen","Kein Hinweis"))))))</f>
        <v/>
      </c>
      <c r="O61" s="9">
        <f>IF(A61="","",IF(OR(L61="Freigegeben",L61="Abgelehnt",L61="Umgesetzt"),"",IFERROR(MAX(0,Parameter!$B$4-B61),"")))</f>
        <v/>
      </c>
    </row>
    <row r="62">
      <c r="A62" s="15" t="n"/>
      <c r="B62" s="16" t="n"/>
      <c r="C62" s="15" t="n"/>
      <c r="D62" s="15" t="n"/>
      <c r="E62" s="15" t="n"/>
      <c r="F62" s="15" t="n"/>
      <c r="G62" s="17" t="n"/>
      <c r="H62" s="15" t="n"/>
      <c r="I62" s="16" t="n"/>
      <c r="J62" s="15" t="n"/>
      <c r="K62" s="18" t="n"/>
      <c r="L62" s="19" t="n"/>
      <c r="M62" s="16" t="n"/>
      <c r="N62" s="21">
        <f>IF(A62="","",IF(COUNTIF($A$5:$A$104,A62)&gt;1,"Kennung doppelt",IF(OR(B62="",C62="",D62="",E62="",F62="",G62="",H62="",I62="",J62="",K62="",L62=""),"Angaben ergänzen",IF(AND(OR(L62="Freigegeben",L62="Abgelehnt",L62="Umgesetzt"),M62=""),"Entscheidungsdatum fehlt",IF(AND(OR(L62="Angefragt",L62="In Prüfung"),Parameter!$B$4-B62&gt;Parameter!$B$5),"Prüffrist überschritten",IF(ABS(K62)&gt;=Parameter!$B$6,"Preiswirkung prüfen","Kein Hinweis"))))))</f>
        <v/>
      </c>
      <c r="O62" s="5">
        <f>IF(A62="","",IF(OR(L62="Freigegeben",L62="Abgelehnt",L62="Umgesetzt"),"",IFERROR(MAX(0,Parameter!$B$4-B62),"")))</f>
        <v/>
      </c>
    </row>
    <row r="63">
      <c r="A63" s="15" t="n"/>
      <c r="B63" s="16" t="n"/>
      <c r="C63" s="15" t="n"/>
      <c r="D63" s="15" t="n"/>
      <c r="E63" s="15" t="n"/>
      <c r="F63" s="15" t="n"/>
      <c r="G63" s="17" t="n"/>
      <c r="H63" s="15" t="n"/>
      <c r="I63" s="16" t="n"/>
      <c r="J63" s="15" t="n"/>
      <c r="K63" s="18" t="n"/>
      <c r="L63" s="19" t="n"/>
      <c r="M63" s="16" t="n"/>
      <c r="N63" s="20">
        <f>IF(A63="","",IF(COUNTIF($A$5:$A$104,A63)&gt;1,"Kennung doppelt",IF(OR(B63="",C63="",D63="",E63="",F63="",G63="",H63="",I63="",J63="",K63="",L63=""),"Angaben ergänzen",IF(AND(OR(L63="Freigegeben",L63="Abgelehnt",L63="Umgesetzt"),M63=""),"Entscheidungsdatum fehlt",IF(AND(OR(L63="Angefragt",L63="In Prüfung"),Parameter!$B$4-B63&gt;Parameter!$B$5),"Prüffrist überschritten",IF(ABS(K63)&gt;=Parameter!$B$6,"Preiswirkung prüfen","Kein Hinweis"))))))</f>
        <v/>
      </c>
      <c r="O63" s="9">
        <f>IF(A63="","",IF(OR(L63="Freigegeben",L63="Abgelehnt",L63="Umgesetzt"),"",IFERROR(MAX(0,Parameter!$B$4-B63),"")))</f>
        <v/>
      </c>
    </row>
    <row r="64">
      <c r="A64" s="15" t="n"/>
      <c r="B64" s="16" t="n"/>
      <c r="C64" s="15" t="n"/>
      <c r="D64" s="15" t="n"/>
      <c r="E64" s="15" t="n"/>
      <c r="F64" s="15" t="n"/>
      <c r="G64" s="17" t="n"/>
      <c r="H64" s="15" t="n"/>
      <c r="I64" s="16" t="n"/>
      <c r="J64" s="15" t="n"/>
      <c r="K64" s="18" t="n"/>
      <c r="L64" s="19" t="n"/>
      <c r="M64" s="16" t="n"/>
      <c r="N64" s="21">
        <f>IF(A64="","",IF(COUNTIF($A$5:$A$104,A64)&gt;1,"Kennung doppelt",IF(OR(B64="",C64="",D64="",E64="",F64="",G64="",H64="",I64="",J64="",K64="",L64=""),"Angaben ergänzen",IF(AND(OR(L64="Freigegeben",L64="Abgelehnt",L64="Umgesetzt"),M64=""),"Entscheidungsdatum fehlt",IF(AND(OR(L64="Angefragt",L64="In Prüfung"),Parameter!$B$4-B64&gt;Parameter!$B$5),"Prüffrist überschritten",IF(ABS(K64)&gt;=Parameter!$B$6,"Preiswirkung prüfen","Kein Hinweis"))))))</f>
        <v/>
      </c>
      <c r="O64" s="5">
        <f>IF(A64="","",IF(OR(L64="Freigegeben",L64="Abgelehnt",L64="Umgesetzt"),"",IFERROR(MAX(0,Parameter!$B$4-B64),"")))</f>
        <v/>
      </c>
    </row>
    <row r="65">
      <c r="A65" s="15" t="n"/>
      <c r="B65" s="16" t="n"/>
      <c r="C65" s="15" t="n"/>
      <c r="D65" s="15" t="n"/>
      <c r="E65" s="15" t="n"/>
      <c r="F65" s="15" t="n"/>
      <c r="G65" s="17" t="n"/>
      <c r="H65" s="15" t="n"/>
      <c r="I65" s="16" t="n"/>
      <c r="J65" s="15" t="n"/>
      <c r="K65" s="18" t="n"/>
      <c r="L65" s="19" t="n"/>
      <c r="M65" s="16" t="n"/>
      <c r="N65" s="20">
        <f>IF(A65="","",IF(COUNTIF($A$5:$A$104,A65)&gt;1,"Kennung doppelt",IF(OR(B65="",C65="",D65="",E65="",F65="",G65="",H65="",I65="",J65="",K65="",L65=""),"Angaben ergänzen",IF(AND(OR(L65="Freigegeben",L65="Abgelehnt",L65="Umgesetzt"),M65=""),"Entscheidungsdatum fehlt",IF(AND(OR(L65="Angefragt",L65="In Prüfung"),Parameter!$B$4-B65&gt;Parameter!$B$5),"Prüffrist überschritten",IF(ABS(K65)&gt;=Parameter!$B$6,"Preiswirkung prüfen","Kein Hinweis"))))))</f>
        <v/>
      </c>
      <c r="O65" s="9">
        <f>IF(A65="","",IF(OR(L65="Freigegeben",L65="Abgelehnt",L65="Umgesetzt"),"",IFERROR(MAX(0,Parameter!$B$4-B65),"")))</f>
        <v/>
      </c>
    </row>
    <row r="66">
      <c r="A66" s="15" t="n"/>
      <c r="B66" s="16" t="n"/>
      <c r="C66" s="15" t="n"/>
      <c r="D66" s="15" t="n"/>
      <c r="E66" s="15" t="n"/>
      <c r="F66" s="15" t="n"/>
      <c r="G66" s="17" t="n"/>
      <c r="H66" s="15" t="n"/>
      <c r="I66" s="16" t="n"/>
      <c r="J66" s="15" t="n"/>
      <c r="K66" s="18" t="n"/>
      <c r="L66" s="19" t="n"/>
      <c r="M66" s="16" t="n"/>
      <c r="N66" s="21">
        <f>IF(A66="","",IF(COUNTIF($A$5:$A$104,A66)&gt;1,"Kennung doppelt",IF(OR(B66="",C66="",D66="",E66="",F66="",G66="",H66="",I66="",J66="",K66="",L66=""),"Angaben ergänzen",IF(AND(OR(L66="Freigegeben",L66="Abgelehnt",L66="Umgesetzt"),M66=""),"Entscheidungsdatum fehlt",IF(AND(OR(L66="Angefragt",L66="In Prüfung"),Parameter!$B$4-B66&gt;Parameter!$B$5),"Prüffrist überschritten",IF(ABS(K66)&gt;=Parameter!$B$6,"Preiswirkung prüfen","Kein Hinweis"))))))</f>
        <v/>
      </c>
      <c r="O66" s="5">
        <f>IF(A66="","",IF(OR(L66="Freigegeben",L66="Abgelehnt",L66="Umgesetzt"),"",IFERROR(MAX(0,Parameter!$B$4-B66),"")))</f>
        <v/>
      </c>
    </row>
    <row r="67">
      <c r="A67" s="15" t="n"/>
      <c r="B67" s="16" t="n"/>
      <c r="C67" s="15" t="n"/>
      <c r="D67" s="15" t="n"/>
      <c r="E67" s="15" t="n"/>
      <c r="F67" s="15" t="n"/>
      <c r="G67" s="17" t="n"/>
      <c r="H67" s="15" t="n"/>
      <c r="I67" s="16" t="n"/>
      <c r="J67" s="15" t="n"/>
      <c r="K67" s="18" t="n"/>
      <c r="L67" s="19" t="n"/>
      <c r="M67" s="16" t="n"/>
      <c r="N67" s="20">
        <f>IF(A67="","",IF(COUNTIF($A$5:$A$104,A67)&gt;1,"Kennung doppelt",IF(OR(B67="",C67="",D67="",E67="",F67="",G67="",H67="",I67="",J67="",K67="",L67=""),"Angaben ergänzen",IF(AND(OR(L67="Freigegeben",L67="Abgelehnt",L67="Umgesetzt"),M67=""),"Entscheidungsdatum fehlt",IF(AND(OR(L67="Angefragt",L67="In Prüfung"),Parameter!$B$4-B67&gt;Parameter!$B$5),"Prüffrist überschritten",IF(ABS(K67)&gt;=Parameter!$B$6,"Preiswirkung prüfen","Kein Hinweis"))))))</f>
        <v/>
      </c>
      <c r="O67" s="9">
        <f>IF(A67="","",IF(OR(L67="Freigegeben",L67="Abgelehnt",L67="Umgesetzt"),"",IFERROR(MAX(0,Parameter!$B$4-B67),"")))</f>
        <v/>
      </c>
    </row>
    <row r="68">
      <c r="A68" s="15" t="n"/>
      <c r="B68" s="16" t="n"/>
      <c r="C68" s="15" t="n"/>
      <c r="D68" s="15" t="n"/>
      <c r="E68" s="15" t="n"/>
      <c r="F68" s="15" t="n"/>
      <c r="G68" s="17" t="n"/>
      <c r="H68" s="15" t="n"/>
      <c r="I68" s="16" t="n"/>
      <c r="J68" s="15" t="n"/>
      <c r="K68" s="18" t="n"/>
      <c r="L68" s="19" t="n"/>
      <c r="M68" s="16" t="n"/>
      <c r="N68" s="21">
        <f>IF(A68="","",IF(COUNTIF($A$5:$A$104,A68)&gt;1,"Kennung doppelt",IF(OR(B68="",C68="",D68="",E68="",F68="",G68="",H68="",I68="",J68="",K68="",L68=""),"Angaben ergänzen",IF(AND(OR(L68="Freigegeben",L68="Abgelehnt",L68="Umgesetzt"),M68=""),"Entscheidungsdatum fehlt",IF(AND(OR(L68="Angefragt",L68="In Prüfung"),Parameter!$B$4-B68&gt;Parameter!$B$5),"Prüffrist überschritten",IF(ABS(K68)&gt;=Parameter!$B$6,"Preiswirkung prüfen","Kein Hinweis"))))))</f>
        <v/>
      </c>
      <c r="O68" s="5">
        <f>IF(A68="","",IF(OR(L68="Freigegeben",L68="Abgelehnt",L68="Umgesetzt"),"",IFERROR(MAX(0,Parameter!$B$4-B68),"")))</f>
        <v/>
      </c>
    </row>
    <row r="69">
      <c r="A69" s="15" t="n"/>
      <c r="B69" s="16" t="n"/>
      <c r="C69" s="15" t="n"/>
      <c r="D69" s="15" t="n"/>
      <c r="E69" s="15" t="n"/>
      <c r="F69" s="15" t="n"/>
      <c r="G69" s="17" t="n"/>
      <c r="H69" s="15" t="n"/>
      <c r="I69" s="16" t="n"/>
      <c r="J69" s="15" t="n"/>
      <c r="K69" s="18" t="n"/>
      <c r="L69" s="19" t="n"/>
      <c r="M69" s="16" t="n"/>
      <c r="N69" s="20">
        <f>IF(A69="","",IF(COUNTIF($A$5:$A$104,A69)&gt;1,"Kennung doppelt",IF(OR(B69="",C69="",D69="",E69="",F69="",G69="",H69="",I69="",J69="",K69="",L69=""),"Angaben ergänzen",IF(AND(OR(L69="Freigegeben",L69="Abgelehnt",L69="Umgesetzt"),M69=""),"Entscheidungsdatum fehlt",IF(AND(OR(L69="Angefragt",L69="In Prüfung"),Parameter!$B$4-B69&gt;Parameter!$B$5),"Prüffrist überschritten",IF(ABS(K69)&gt;=Parameter!$B$6,"Preiswirkung prüfen","Kein Hinweis"))))))</f>
        <v/>
      </c>
      <c r="O69" s="9">
        <f>IF(A69="","",IF(OR(L69="Freigegeben",L69="Abgelehnt",L69="Umgesetzt"),"",IFERROR(MAX(0,Parameter!$B$4-B69),"")))</f>
        <v/>
      </c>
    </row>
    <row r="70">
      <c r="A70" s="15" t="n"/>
      <c r="B70" s="16" t="n"/>
      <c r="C70" s="15" t="n"/>
      <c r="D70" s="15" t="n"/>
      <c r="E70" s="15" t="n"/>
      <c r="F70" s="15" t="n"/>
      <c r="G70" s="17" t="n"/>
      <c r="H70" s="15" t="n"/>
      <c r="I70" s="16" t="n"/>
      <c r="J70" s="15" t="n"/>
      <c r="K70" s="18" t="n"/>
      <c r="L70" s="19" t="n"/>
      <c r="M70" s="16" t="n"/>
      <c r="N70" s="21">
        <f>IF(A70="","",IF(COUNTIF($A$5:$A$104,A70)&gt;1,"Kennung doppelt",IF(OR(B70="",C70="",D70="",E70="",F70="",G70="",H70="",I70="",J70="",K70="",L70=""),"Angaben ergänzen",IF(AND(OR(L70="Freigegeben",L70="Abgelehnt",L70="Umgesetzt"),M70=""),"Entscheidungsdatum fehlt",IF(AND(OR(L70="Angefragt",L70="In Prüfung"),Parameter!$B$4-B70&gt;Parameter!$B$5),"Prüffrist überschritten",IF(ABS(K70)&gt;=Parameter!$B$6,"Preiswirkung prüfen","Kein Hinweis"))))))</f>
        <v/>
      </c>
      <c r="O70" s="5">
        <f>IF(A70="","",IF(OR(L70="Freigegeben",L70="Abgelehnt",L70="Umgesetzt"),"",IFERROR(MAX(0,Parameter!$B$4-B70),"")))</f>
        <v/>
      </c>
    </row>
    <row r="71">
      <c r="A71" s="15" t="n"/>
      <c r="B71" s="16" t="n"/>
      <c r="C71" s="15" t="n"/>
      <c r="D71" s="15" t="n"/>
      <c r="E71" s="15" t="n"/>
      <c r="F71" s="15" t="n"/>
      <c r="G71" s="17" t="n"/>
      <c r="H71" s="15" t="n"/>
      <c r="I71" s="16" t="n"/>
      <c r="J71" s="15" t="n"/>
      <c r="K71" s="18" t="n"/>
      <c r="L71" s="19" t="n"/>
      <c r="M71" s="16" t="n"/>
      <c r="N71" s="20">
        <f>IF(A71="","",IF(COUNTIF($A$5:$A$104,A71)&gt;1,"Kennung doppelt",IF(OR(B71="",C71="",D71="",E71="",F71="",G71="",H71="",I71="",J71="",K71="",L71=""),"Angaben ergänzen",IF(AND(OR(L71="Freigegeben",L71="Abgelehnt",L71="Umgesetzt"),M71=""),"Entscheidungsdatum fehlt",IF(AND(OR(L71="Angefragt",L71="In Prüfung"),Parameter!$B$4-B71&gt;Parameter!$B$5),"Prüffrist überschritten",IF(ABS(K71)&gt;=Parameter!$B$6,"Preiswirkung prüfen","Kein Hinweis"))))))</f>
        <v/>
      </c>
      <c r="O71" s="9">
        <f>IF(A71="","",IF(OR(L71="Freigegeben",L71="Abgelehnt",L71="Umgesetzt"),"",IFERROR(MAX(0,Parameter!$B$4-B71),"")))</f>
        <v/>
      </c>
    </row>
    <row r="72">
      <c r="A72" s="15" t="n"/>
      <c r="B72" s="16" t="n"/>
      <c r="C72" s="15" t="n"/>
      <c r="D72" s="15" t="n"/>
      <c r="E72" s="15" t="n"/>
      <c r="F72" s="15" t="n"/>
      <c r="G72" s="17" t="n"/>
      <c r="H72" s="15" t="n"/>
      <c r="I72" s="16" t="n"/>
      <c r="J72" s="15" t="n"/>
      <c r="K72" s="18" t="n"/>
      <c r="L72" s="19" t="n"/>
      <c r="M72" s="16" t="n"/>
      <c r="N72" s="21">
        <f>IF(A72="","",IF(COUNTIF($A$5:$A$104,A72)&gt;1,"Kennung doppelt",IF(OR(B72="",C72="",D72="",E72="",F72="",G72="",H72="",I72="",J72="",K72="",L72=""),"Angaben ergänzen",IF(AND(OR(L72="Freigegeben",L72="Abgelehnt",L72="Umgesetzt"),M72=""),"Entscheidungsdatum fehlt",IF(AND(OR(L72="Angefragt",L72="In Prüfung"),Parameter!$B$4-B72&gt;Parameter!$B$5),"Prüffrist überschritten",IF(ABS(K72)&gt;=Parameter!$B$6,"Preiswirkung prüfen","Kein Hinweis"))))))</f>
        <v/>
      </c>
      <c r="O72" s="5">
        <f>IF(A72="","",IF(OR(L72="Freigegeben",L72="Abgelehnt",L72="Umgesetzt"),"",IFERROR(MAX(0,Parameter!$B$4-B72),"")))</f>
        <v/>
      </c>
    </row>
    <row r="73">
      <c r="A73" s="15" t="n"/>
      <c r="B73" s="16" t="n"/>
      <c r="C73" s="15" t="n"/>
      <c r="D73" s="15" t="n"/>
      <c r="E73" s="15" t="n"/>
      <c r="F73" s="15" t="n"/>
      <c r="G73" s="17" t="n"/>
      <c r="H73" s="15" t="n"/>
      <c r="I73" s="16" t="n"/>
      <c r="J73" s="15" t="n"/>
      <c r="K73" s="18" t="n"/>
      <c r="L73" s="19" t="n"/>
      <c r="M73" s="16" t="n"/>
      <c r="N73" s="20">
        <f>IF(A73="","",IF(COUNTIF($A$5:$A$104,A73)&gt;1,"Kennung doppelt",IF(OR(B73="",C73="",D73="",E73="",F73="",G73="",H73="",I73="",J73="",K73="",L73=""),"Angaben ergänzen",IF(AND(OR(L73="Freigegeben",L73="Abgelehnt",L73="Umgesetzt"),M73=""),"Entscheidungsdatum fehlt",IF(AND(OR(L73="Angefragt",L73="In Prüfung"),Parameter!$B$4-B73&gt;Parameter!$B$5),"Prüffrist überschritten",IF(ABS(K73)&gt;=Parameter!$B$6,"Preiswirkung prüfen","Kein Hinweis"))))))</f>
        <v/>
      </c>
      <c r="O73" s="9">
        <f>IF(A73="","",IF(OR(L73="Freigegeben",L73="Abgelehnt",L73="Umgesetzt"),"",IFERROR(MAX(0,Parameter!$B$4-B73),"")))</f>
        <v/>
      </c>
    </row>
    <row r="74">
      <c r="A74" s="15" t="n"/>
      <c r="B74" s="16" t="n"/>
      <c r="C74" s="15" t="n"/>
      <c r="D74" s="15" t="n"/>
      <c r="E74" s="15" t="n"/>
      <c r="F74" s="15" t="n"/>
      <c r="G74" s="17" t="n"/>
      <c r="H74" s="15" t="n"/>
      <c r="I74" s="16" t="n"/>
      <c r="J74" s="15" t="n"/>
      <c r="K74" s="18" t="n"/>
      <c r="L74" s="19" t="n"/>
      <c r="M74" s="16" t="n"/>
      <c r="N74" s="21">
        <f>IF(A74="","",IF(COUNTIF($A$5:$A$104,A74)&gt;1,"Kennung doppelt",IF(OR(B74="",C74="",D74="",E74="",F74="",G74="",H74="",I74="",J74="",K74="",L74=""),"Angaben ergänzen",IF(AND(OR(L74="Freigegeben",L74="Abgelehnt",L74="Umgesetzt"),M74=""),"Entscheidungsdatum fehlt",IF(AND(OR(L74="Angefragt",L74="In Prüfung"),Parameter!$B$4-B74&gt;Parameter!$B$5),"Prüffrist überschritten",IF(ABS(K74)&gt;=Parameter!$B$6,"Preiswirkung prüfen","Kein Hinweis"))))))</f>
        <v/>
      </c>
      <c r="O74" s="5">
        <f>IF(A74="","",IF(OR(L74="Freigegeben",L74="Abgelehnt",L74="Umgesetzt"),"",IFERROR(MAX(0,Parameter!$B$4-B74),"")))</f>
        <v/>
      </c>
    </row>
    <row r="75">
      <c r="A75" s="15" t="n"/>
      <c r="B75" s="16" t="n"/>
      <c r="C75" s="15" t="n"/>
      <c r="D75" s="15" t="n"/>
      <c r="E75" s="15" t="n"/>
      <c r="F75" s="15" t="n"/>
      <c r="G75" s="17" t="n"/>
      <c r="H75" s="15" t="n"/>
      <c r="I75" s="16" t="n"/>
      <c r="J75" s="15" t="n"/>
      <c r="K75" s="18" t="n"/>
      <c r="L75" s="19" t="n"/>
      <c r="M75" s="16" t="n"/>
      <c r="N75" s="20">
        <f>IF(A75="","",IF(COUNTIF($A$5:$A$104,A75)&gt;1,"Kennung doppelt",IF(OR(B75="",C75="",D75="",E75="",F75="",G75="",H75="",I75="",J75="",K75="",L75=""),"Angaben ergänzen",IF(AND(OR(L75="Freigegeben",L75="Abgelehnt",L75="Umgesetzt"),M75=""),"Entscheidungsdatum fehlt",IF(AND(OR(L75="Angefragt",L75="In Prüfung"),Parameter!$B$4-B75&gt;Parameter!$B$5),"Prüffrist überschritten",IF(ABS(K75)&gt;=Parameter!$B$6,"Preiswirkung prüfen","Kein Hinweis"))))))</f>
        <v/>
      </c>
      <c r="O75" s="9">
        <f>IF(A75="","",IF(OR(L75="Freigegeben",L75="Abgelehnt",L75="Umgesetzt"),"",IFERROR(MAX(0,Parameter!$B$4-B75),"")))</f>
        <v/>
      </c>
    </row>
    <row r="76">
      <c r="A76" s="15" t="n"/>
      <c r="B76" s="16" t="n"/>
      <c r="C76" s="15" t="n"/>
      <c r="D76" s="15" t="n"/>
      <c r="E76" s="15" t="n"/>
      <c r="F76" s="15" t="n"/>
      <c r="G76" s="17" t="n"/>
      <c r="H76" s="15" t="n"/>
      <c r="I76" s="16" t="n"/>
      <c r="J76" s="15" t="n"/>
      <c r="K76" s="18" t="n"/>
      <c r="L76" s="19" t="n"/>
      <c r="M76" s="16" t="n"/>
      <c r="N76" s="21">
        <f>IF(A76="","",IF(COUNTIF($A$5:$A$104,A76)&gt;1,"Kennung doppelt",IF(OR(B76="",C76="",D76="",E76="",F76="",G76="",H76="",I76="",J76="",K76="",L76=""),"Angaben ergänzen",IF(AND(OR(L76="Freigegeben",L76="Abgelehnt",L76="Umgesetzt"),M76=""),"Entscheidungsdatum fehlt",IF(AND(OR(L76="Angefragt",L76="In Prüfung"),Parameter!$B$4-B76&gt;Parameter!$B$5),"Prüffrist überschritten",IF(ABS(K76)&gt;=Parameter!$B$6,"Preiswirkung prüfen","Kein Hinweis"))))))</f>
        <v/>
      </c>
      <c r="O76" s="5">
        <f>IF(A76="","",IF(OR(L76="Freigegeben",L76="Abgelehnt",L76="Umgesetzt"),"",IFERROR(MAX(0,Parameter!$B$4-B76),"")))</f>
        <v/>
      </c>
    </row>
    <row r="77">
      <c r="A77" s="15" t="n"/>
      <c r="B77" s="16" t="n"/>
      <c r="C77" s="15" t="n"/>
      <c r="D77" s="15" t="n"/>
      <c r="E77" s="15" t="n"/>
      <c r="F77" s="15" t="n"/>
      <c r="G77" s="17" t="n"/>
      <c r="H77" s="15" t="n"/>
      <c r="I77" s="16" t="n"/>
      <c r="J77" s="15" t="n"/>
      <c r="K77" s="18" t="n"/>
      <c r="L77" s="19" t="n"/>
      <c r="M77" s="16" t="n"/>
      <c r="N77" s="20">
        <f>IF(A77="","",IF(COUNTIF($A$5:$A$104,A77)&gt;1,"Kennung doppelt",IF(OR(B77="",C77="",D77="",E77="",F77="",G77="",H77="",I77="",J77="",K77="",L77=""),"Angaben ergänzen",IF(AND(OR(L77="Freigegeben",L77="Abgelehnt",L77="Umgesetzt"),M77=""),"Entscheidungsdatum fehlt",IF(AND(OR(L77="Angefragt",L77="In Prüfung"),Parameter!$B$4-B77&gt;Parameter!$B$5),"Prüffrist überschritten",IF(ABS(K77)&gt;=Parameter!$B$6,"Preiswirkung prüfen","Kein Hinweis"))))))</f>
        <v/>
      </c>
      <c r="O77" s="9">
        <f>IF(A77="","",IF(OR(L77="Freigegeben",L77="Abgelehnt",L77="Umgesetzt"),"",IFERROR(MAX(0,Parameter!$B$4-B77),"")))</f>
        <v/>
      </c>
    </row>
    <row r="78">
      <c r="A78" s="15" t="n"/>
      <c r="B78" s="16" t="n"/>
      <c r="C78" s="15" t="n"/>
      <c r="D78" s="15" t="n"/>
      <c r="E78" s="15" t="n"/>
      <c r="F78" s="15" t="n"/>
      <c r="G78" s="17" t="n"/>
      <c r="H78" s="15" t="n"/>
      <c r="I78" s="16" t="n"/>
      <c r="J78" s="15" t="n"/>
      <c r="K78" s="18" t="n"/>
      <c r="L78" s="19" t="n"/>
      <c r="M78" s="16" t="n"/>
      <c r="N78" s="21">
        <f>IF(A78="","",IF(COUNTIF($A$5:$A$104,A78)&gt;1,"Kennung doppelt",IF(OR(B78="",C78="",D78="",E78="",F78="",G78="",H78="",I78="",J78="",K78="",L78=""),"Angaben ergänzen",IF(AND(OR(L78="Freigegeben",L78="Abgelehnt",L78="Umgesetzt"),M78=""),"Entscheidungsdatum fehlt",IF(AND(OR(L78="Angefragt",L78="In Prüfung"),Parameter!$B$4-B78&gt;Parameter!$B$5),"Prüffrist überschritten",IF(ABS(K78)&gt;=Parameter!$B$6,"Preiswirkung prüfen","Kein Hinweis"))))))</f>
        <v/>
      </c>
      <c r="O78" s="5">
        <f>IF(A78="","",IF(OR(L78="Freigegeben",L78="Abgelehnt",L78="Umgesetzt"),"",IFERROR(MAX(0,Parameter!$B$4-B78),"")))</f>
        <v/>
      </c>
    </row>
    <row r="79">
      <c r="A79" s="15" t="n"/>
      <c r="B79" s="16" t="n"/>
      <c r="C79" s="15" t="n"/>
      <c r="D79" s="15" t="n"/>
      <c r="E79" s="15" t="n"/>
      <c r="F79" s="15" t="n"/>
      <c r="G79" s="17" t="n"/>
      <c r="H79" s="15" t="n"/>
      <c r="I79" s="16" t="n"/>
      <c r="J79" s="15" t="n"/>
      <c r="K79" s="18" t="n"/>
      <c r="L79" s="19" t="n"/>
      <c r="M79" s="16" t="n"/>
      <c r="N79" s="20">
        <f>IF(A79="","",IF(COUNTIF($A$5:$A$104,A79)&gt;1,"Kennung doppelt",IF(OR(B79="",C79="",D79="",E79="",F79="",G79="",H79="",I79="",J79="",K79="",L79=""),"Angaben ergänzen",IF(AND(OR(L79="Freigegeben",L79="Abgelehnt",L79="Umgesetzt"),M79=""),"Entscheidungsdatum fehlt",IF(AND(OR(L79="Angefragt",L79="In Prüfung"),Parameter!$B$4-B79&gt;Parameter!$B$5),"Prüffrist überschritten",IF(ABS(K79)&gt;=Parameter!$B$6,"Preiswirkung prüfen","Kein Hinweis"))))))</f>
        <v/>
      </c>
      <c r="O79" s="9">
        <f>IF(A79="","",IF(OR(L79="Freigegeben",L79="Abgelehnt",L79="Umgesetzt"),"",IFERROR(MAX(0,Parameter!$B$4-B79),"")))</f>
        <v/>
      </c>
    </row>
    <row r="80">
      <c r="A80" s="15" t="n"/>
      <c r="B80" s="16" t="n"/>
      <c r="C80" s="15" t="n"/>
      <c r="D80" s="15" t="n"/>
      <c r="E80" s="15" t="n"/>
      <c r="F80" s="15" t="n"/>
      <c r="G80" s="17" t="n"/>
      <c r="H80" s="15" t="n"/>
      <c r="I80" s="16" t="n"/>
      <c r="J80" s="15" t="n"/>
      <c r="K80" s="18" t="n"/>
      <c r="L80" s="19" t="n"/>
      <c r="M80" s="16" t="n"/>
      <c r="N80" s="21">
        <f>IF(A80="","",IF(COUNTIF($A$5:$A$104,A80)&gt;1,"Kennung doppelt",IF(OR(B80="",C80="",D80="",E80="",F80="",G80="",H80="",I80="",J80="",K80="",L80=""),"Angaben ergänzen",IF(AND(OR(L80="Freigegeben",L80="Abgelehnt",L80="Umgesetzt"),M80=""),"Entscheidungsdatum fehlt",IF(AND(OR(L80="Angefragt",L80="In Prüfung"),Parameter!$B$4-B80&gt;Parameter!$B$5),"Prüffrist überschritten",IF(ABS(K80)&gt;=Parameter!$B$6,"Preiswirkung prüfen","Kein Hinweis"))))))</f>
        <v/>
      </c>
      <c r="O80" s="5">
        <f>IF(A80="","",IF(OR(L80="Freigegeben",L80="Abgelehnt",L80="Umgesetzt"),"",IFERROR(MAX(0,Parameter!$B$4-B80),"")))</f>
        <v/>
      </c>
    </row>
    <row r="81">
      <c r="A81" s="15" t="n"/>
      <c r="B81" s="16" t="n"/>
      <c r="C81" s="15" t="n"/>
      <c r="D81" s="15" t="n"/>
      <c r="E81" s="15" t="n"/>
      <c r="F81" s="15" t="n"/>
      <c r="G81" s="17" t="n"/>
      <c r="H81" s="15" t="n"/>
      <c r="I81" s="16" t="n"/>
      <c r="J81" s="15" t="n"/>
      <c r="K81" s="18" t="n"/>
      <c r="L81" s="19" t="n"/>
      <c r="M81" s="16" t="n"/>
      <c r="N81" s="20">
        <f>IF(A81="","",IF(COUNTIF($A$5:$A$104,A81)&gt;1,"Kennung doppelt",IF(OR(B81="",C81="",D81="",E81="",F81="",G81="",H81="",I81="",J81="",K81="",L81=""),"Angaben ergänzen",IF(AND(OR(L81="Freigegeben",L81="Abgelehnt",L81="Umgesetzt"),M81=""),"Entscheidungsdatum fehlt",IF(AND(OR(L81="Angefragt",L81="In Prüfung"),Parameter!$B$4-B81&gt;Parameter!$B$5),"Prüffrist überschritten",IF(ABS(K81)&gt;=Parameter!$B$6,"Preiswirkung prüfen","Kein Hinweis"))))))</f>
        <v/>
      </c>
      <c r="O81" s="9">
        <f>IF(A81="","",IF(OR(L81="Freigegeben",L81="Abgelehnt",L81="Umgesetzt"),"",IFERROR(MAX(0,Parameter!$B$4-B81),"")))</f>
        <v/>
      </c>
    </row>
    <row r="82">
      <c r="A82" s="15" t="n"/>
      <c r="B82" s="16" t="n"/>
      <c r="C82" s="15" t="n"/>
      <c r="D82" s="15" t="n"/>
      <c r="E82" s="15" t="n"/>
      <c r="F82" s="15" t="n"/>
      <c r="G82" s="17" t="n"/>
      <c r="H82" s="15" t="n"/>
      <c r="I82" s="16" t="n"/>
      <c r="J82" s="15" t="n"/>
      <c r="K82" s="18" t="n"/>
      <c r="L82" s="19" t="n"/>
      <c r="M82" s="16" t="n"/>
      <c r="N82" s="21">
        <f>IF(A82="","",IF(COUNTIF($A$5:$A$104,A82)&gt;1,"Kennung doppelt",IF(OR(B82="",C82="",D82="",E82="",F82="",G82="",H82="",I82="",J82="",K82="",L82=""),"Angaben ergänzen",IF(AND(OR(L82="Freigegeben",L82="Abgelehnt",L82="Umgesetzt"),M82=""),"Entscheidungsdatum fehlt",IF(AND(OR(L82="Angefragt",L82="In Prüfung"),Parameter!$B$4-B82&gt;Parameter!$B$5),"Prüffrist überschritten",IF(ABS(K82)&gt;=Parameter!$B$6,"Preiswirkung prüfen","Kein Hinweis"))))))</f>
        <v/>
      </c>
      <c r="O82" s="5">
        <f>IF(A82="","",IF(OR(L82="Freigegeben",L82="Abgelehnt",L82="Umgesetzt"),"",IFERROR(MAX(0,Parameter!$B$4-B82),"")))</f>
        <v/>
      </c>
    </row>
    <row r="83">
      <c r="A83" s="15" t="n"/>
      <c r="B83" s="16" t="n"/>
      <c r="C83" s="15" t="n"/>
      <c r="D83" s="15" t="n"/>
      <c r="E83" s="15" t="n"/>
      <c r="F83" s="15" t="n"/>
      <c r="G83" s="17" t="n"/>
      <c r="H83" s="15" t="n"/>
      <c r="I83" s="16" t="n"/>
      <c r="J83" s="15" t="n"/>
      <c r="K83" s="18" t="n"/>
      <c r="L83" s="19" t="n"/>
      <c r="M83" s="16" t="n"/>
      <c r="N83" s="20">
        <f>IF(A83="","",IF(COUNTIF($A$5:$A$104,A83)&gt;1,"Kennung doppelt",IF(OR(B83="",C83="",D83="",E83="",F83="",G83="",H83="",I83="",J83="",K83="",L83=""),"Angaben ergänzen",IF(AND(OR(L83="Freigegeben",L83="Abgelehnt",L83="Umgesetzt"),M83=""),"Entscheidungsdatum fehlt",IF(AND(OR(L83="Angefragt",L83="In Prüfung"),Parameter!$B$4-B83&gt;Parameter!$B$5),"Prüffrist überschritten",IF(ABS(K83)&gt;=Parameter!$B$6,"Preiswirkung prüfen","Kein Hinweis"))))))</f>
        <v/>
      </c>
      <c r="O83" s="9">
        <f>IF(A83="","",IF(OR(L83="Freigegeben",L83="Abgelehnt",L83="Umgesetzt"),"",IFERROR(MAX(0,Parameter!$B$4-B83),"")))</f>
        <v/>
      </c>
    </row>
    <row r="84">
      <c r="A84" s="15" t="n"/>
      <c r="B84" s="16" t="n"/>
      <c r="C84" s="15" t="n"/>
      <c r="D84" s="15" t="n"/>
      <c r="E84" s="15" t="n"/>
      <c r="F84" s="15" t="n"/>
      <c r="G84" s="17" t="n"/>
      <c r="H84" s="15" t="n"/>
      <c r="I84" s="16" t="n"/>
      <c r="J84" s="15" t="n"/>
      <c r="K84" s="18" t="n"/>
      <c r="L84" s="19" t="n"/>
      <c r="M84" s="16" t="n"/>
      <c r="N84" s="21">
        <f>IF(A84="","",IF(COUNTIF($A$5:$A$104,A84)&gt;1,"Kennung doppelt",IF(OR(B84="",C84="",D84="",E84="",F84="",G84="",H84="",I84="",J84="",K84="",L84=""),"Angaben ergänzen",IF(AND(OR(L84="Freigegeben",L84="Abgelehnt",L84="Umgesetzt"),M84=""),"Entscheidungsdatum fehlt",IF(AND(OR(L84="Angefragt",L84="In Prüfung"),Parameter!$B$4-B84&gt;Parameter!$B$5),"Prüffrist überschritten",IF(ABS(K84)&gt;=Parameter!$B$6,"Preiswirkung prüfen","Kein Hinweis"))))))</f>
        <v/>
      </c>
      <c r="O84" s="5">
        <f>IF(A84="","",IF(OR(L84="Freigegeben",L84="Abgelehnt",L84="Umgesetzt"),"",IFERROR(MAX(0,Parameter!$B$4-B84),"")))</f>
        <v/>
      </c>
    </row>
    <row r="85">
      <c r="A85" s="15" t="n"/>
      <c r="B85" s="16" t="n"/>
      <c r="C85" s="15" t="n"/>
      <c r="D85" s="15" t="n"/>
      <c r="E85" s="15" t="n"/>
      <c r="F85" s="15" t="n"/>
      <c r="G85" s="17" t="n"/>
      <c r="H85" s="15" t="n"/>
      <c r="I85" s="16" t="n"/>
      <c r="J85" s="15" t="n"/>
      <c r="K85" s="18" t="n"/>
      <c r="L85" s="19" t="n"/>
      <c r="M85" s="16" t="n"/>
      <c r="N85" s="20">
        <f>IF(A85="","",IF(COUNTIF($A$5:$A$104,A85)&gt;1,"Kennung doppelt",IF(OR(B85="",C85="",D85="",E85="",F85="",G85="",H85="",I85="",J85="",K85="",L85=""),"Angaben ergänzen",IF(AND(OR(L85="Freigegeben",L85="Abgelehnt",L85="Umgesetzt"),M85=""),"Entscheidungsdatum fehlt",IF(AND(OR(L85="Angefragt",L85="In Prüfung"),Parameter!$B$4-B85&gt;Parameter!$B$5),"Prüffrist überschritten",IF(ABS(K85)&gt;=Parameter!$B$6,"Preiswirkung prüfen","Kein Hinweis"))))))</f>
        <v/>
      </c>
      <c r="O85" s="9">
        <f>IF(A85="","",IF(OR(L85="Freigegeben",L85="Abgelehnt",L85="Umgesetzt"),"",IFERROR(MAX(0,Parameter!$B$4-B85),"")))</f>
        <v/>
      </c>
    </row>
    <row r="86">
      <c r="A86" s="15" t="n"/>
      <c r="B86" s="16" t="n"/>
      <c r="C86" s="15" t="n"/>
      <c r="D86" s="15" t="n"/>
      <c r="E86" s="15" t="n"/>
      <c r="F86" s="15" t="n"/>
      <c r="G86" s="17" t="n"/>
      <c r="H86" s="15" t="n"/>
      <c r="I86" s="16" t="n"/>
      <c r="J86" s="15" t="n"/>
      <c r="K86" s="18" t="n"/>
      <c r="L86" s="19" t="n"/>
      <c r="M86" s="16" t="n"/>
      <c r="N86" s="21">
        <f>IF(A86="","",IF(COUNTIF($A$5:$A$104,A86)&gt;1,"Kennung doppelt",IF(OR(B86="",C86="",D86="",E86="",F86="",G86="",H86="",I86="",J86="",K86="",L86=""),"Angaben ergänzen",IF(AND(OR(L86="Freigegeben",L86="Abgelehnt",L86="Umgesetzt"),M86=""),"Entscheidungsdatum fehlt",IF(AND(OR(L86="Angefragt",L86="In Prüfung"),Parameter!$B$4-B86&gt;Parameter!$B$5),"Prüffrist überschritten",IF(ABS(K86)&gt;=Parameter!$B$6,"Preiswirkung prüfen","Kein Hinweis"))))))</f>
        <v/>
      </c>
      <c r="O86" s="5">
        <f>IF(A86="","",IF(OR(L86="Freigegeben",L86="Abgelehnt",L86="Umgesetzt"),"",IFERROR(MAX(0,Parameter!$B$4-B86),"")))</f>
        <v/>
      </c>
    </row>
    <row r="87">
      <c r="A87" s="15" t="n"/>
      <c r="B87" s="16" t="n"/>
      <c r="C87" s="15" t="n"/>
      <c r="D87" s="15" t="n"/>
      <c r="E87" s="15" t="n"/>
      <c r="F87" s="15" t="n"/>
      <c r="G87" s="17" t="n"/>
      <c r="H87" s="15" t="n"/>
      <c r="I87" s="16" t="n"/>
      <c r="J87" s="15" t="n"/>
      <c r="K87" s="18" t="n"/>
      <c r="L87" s="19" t="n"/>
      <c r="M87" s="16" t="n"/>
      <c r="N87" s="20">
        <f>IF(A87="","",IF(COUNTIF($A$5:$A$104,A87)&gt;1,"Kennung doppelt",IF(OR(B87="",C87="",D87="",E87="",F87="",G87="",H87="",I87="",J87="",K87="",L87=""),"Angaben ergänzen",IF(AND(OR(L87="Freigegeben",L87="Abgelehnt",L87="Umgesetzt"),M87=""),"Entscheidungsdatum fehlt",IF(AND(OR(L87="Angefragt",L87="In Prüfung"),Parameter!$B$4-B87&gt;Parameter!$B$5),"Prüffrist überschritten",IF(ABS(K87)&gt;=Parameter!$B$6,"Preiswirkung prüfen","Kein Hinweis"))))))</f>
        <v/>
      </c>
      <c r="O87" s="9">
        <f>IF(A87="","",IF(OR(L87="Freigegeben",L87="Abgelehnt",L87="Umgesetzt"),"",IFERROR(MAX(0,Parameter!$B$4-B87),"")))</f>
        <v/>
      </c>
    </row>
    <row r="88">
      <c r="A88" s="15" t="n"/>
      <c r="B88" s="16" t="n"/>
      <c r="C88" s="15" t="n"/>
      <c r="D88" s="15" t="n"/>
      <c r="E88" s="15" t="n"/>
      <c r="F88" s="15" t="n"/>
      <c r="G88" s="17" t="n"/>
      <c r="H88" s="15" t="n"/>
      <c r="I88" s="16" t="n"/>
      <c r="J88" s="15" t="n"/>
      <c r="K88" s="18" t="n"/>
      <c r="L88" s="19" t="n"/>
      <c r="M88" s="16" t="n"/>
      <c r="N88" s="21">
        <f>IF(A88="","",IF(COUNTIF($A$5:$A$104,A88)&gt;1,"Kennung doppelt",IF(OR(B88="",C88="",D88="",E88="",F88="",G88="",H88="",I88="",J88="",K88="",L88=""),"Angaben ergänzen",IF(AND(OR(L88="Freigegeben",L88="Abgelehnt",L88="Umgesetzt"),M88=""),"Entscheidungsdatum fehlt",IF(AND(OR(L88="Angefragt",L88="In Prüfung"),Parameter!$B$4-B88&gt;Parameter!$B$5),"Prüffrist überschritten",IF(ABS(K88)&gt;=Parameter!$B$6,"Preiswirkung prüfen","Kein Hinweis"))))))</f>
        <v/>
      </c>
      <c r="O88" s="5">
        <f>IF(A88="","",IF(OR(L88="Freigegeben",L88="Abgelehnt",L88="Umgesetzt"),"",IFERROR(MAX(0,Parameter!$B$4-B88),"")))</f>
        <v/>
      </c>
    </row>
    <row r="89">
      <c r="A89" s="15" t="n"/>
      <c r="B89" s="16" t="n"/>
      <c r="C89" s="15" t="n"/>
      <c r="D89" s="15" t="n"/>
      <c r="E89" s="15" t="n"/>
      <c r="F89" s="15" t="n"/>
      <c r="G89" s="17" t="n"/>
      <c r="H89" s="15" t="n"/>
      <c r="I89" s="16" t="n"/>
      <c r="J89" s="15" t="n"/>
      <c r="K89" s="18" t="n"/>
      <c r="L89" s="19" t="n"/>
      <c r="M89" s="16" t="n"/>
      <c r="N89" s="20">
        <f>IF(A89="","",IF(COUNTIF($A$5:$A$104,A89)&gt;1,"Kennung doppelt",IF(OR(B89="",C89="",D89="",E89="",F89="",G89="",H89="",I89="",J89="",K89="",L89=""),"Angaben ergänzen",IF(AND(OR(L89="Freigegeben",L89="Abgelehnt",L89="Umgesetzt"),M89=""),"Entscheidungsdatum fehlt",IF(AND(OR(L89="Angefragt",L89="In Prüfung"),Parameter!$B$4-B89&gt;Parameter!$B$5),"Prüffrist überschritten",IF(ABS(K89)&gt;=Parameter!$B$6,"Preiswirkung prüfen","Kein Hinweis"))))))</f>
        <v/>
      </c>
      <c r="O89" s="9">
        <f>IF(A89="","",IF(OR(L89="Freigegeben",L89="Abgelehnt",L89="Umgesetzt"),"",IFERROR(MAX(0,Parameter!$B$4-B89),"")))</f>
        <v/>
      </c>
    </row>
    <row r="90">
      <c r="A90" s="15" t="n"/>
      <c r="B90" s="16" t="n"/>
      <c r="C90" s="15" t="n"/>
      <c r="D90" s="15" t="n"/>
      <c r="E90" s="15" t="n"/>
      <c r="F90" s="15" t="n"/>
      <c r="G90" s="17" t="n"/>
      <c r="H90" s="15" t="n"/>
      <c r="I90" s="16" t="n"/>
      <c r="J90" s="15" t="n"/>
      <c r="K90" s="18" t="n"/>
      <c r="L90" s="19" t="n"/>
      <c r="M90" s="16" t="n"/>
      <c r="N90" s="21">
        <f>IF(A90="","",IF(COUNTIF($A$5:$A$104,A90)&gt;1,"Kennung doppelt",IF(OR(B90="",C90="",D90="",E90="",F90="",G90="",H90="",I90="",J90="",K90="",L90=""),"Angaben ergänzen",IF(AND(OR(L90="Freigegeben",L90="Abgelehnt",L90="Umgesetzt"),M90=""),"Entscheidungsdatum fehlt",IF(AND(OR(L90="Angefragt",L90="In Prüfung"),Parameter!$B$4-B90&gt;Parameter!$B$5),"Prüffrist überschritten",IF(ABS(K90)&gt;=Parameter!$B$6,"Preiswirkung prüfen","Kein Hinweis"))))))</f>
        <v/>
      </c>
      <c r="O90" s="5">
        <f>IF(A90="","",IF(OR(L90="Freigegeben",L90="Abgelehnt",L90="Umgesetzt"),"",IFERROR(MAX(0,Parameter!$B$4-B90),"")))</f>
        <v/>
      </c>
    </row>
    <row r="91">
      <c r="A91" s="15" t="n"/>
      <c r="B91" s="16" t="n"/>
      <c r="C91" s="15" t="n"/>
      <c r="D91" s="15" t="n"/>
      <c r="E91" s="15" t="n"/>
      <c r="F91" s="15" t="n"/>
      <c r="G91" s="17" t="n"/>
      <c r="H91" s="15" t="n"/>
      <c r="I91" s="16" t="n"/>
      <c r="J91" s="15" t="n"/>
      <c r="K91" s="18" t="n"/>
      <c r="L91" s="19" t="n"/>
      <c r="M91" s="16" t="n"/>
      <c r="N91" s="20">
        <f>IF(A91="","",IF(COUNTIF($A$5:$A$104,A91)&gt;1,"Kennung doppelt",IF(OR(B91="",C91="",D91="",E91="",F91="",G91="",H91="",I91="",J91="",K91="",L91=""),"Angaben ergänzen",IF(AND(OR(L91="Freigegeben",L91="Abgelehnt",L91="Umgesetzt"),M91=""),"Entscheidungsdatum fehlt",IF(AND(OR(L91="Angefragt",L91="In Prüfung"),Parameter!$B$4-B91&gt;Parameter!$B$5),"Prüffrist überschritten",IF(ABS(K91)&gt;=Parameter!$B$6,"Preiswirkung prüfen","Kein Hinweis"))))))</f>
        <v/>
      </c>
      <c r="O91" s="9">
        <f>IF(A91="","",IF(OR(L91="Freigegeben",L91="Abgelehnt",L91="Umgesetzt"),"",IFERROR(MAX(0,Parameter!$B$4-B91),"")))</f>
        <v/>
      </c>
    </row>
    <row r="92">
      <c r="A92" s="15" t="n"/>
      <c r="B92" s="16" t="n"/>
      <c r="C92" s="15" t="n"/>
      <c r="D92" s="15" t="n"/>
      <c r="E92" s="15" t="n"/>
      <c r="F92" s="15" t="n"/>
      <c r="G92" s="17" t="n"/>
      <c r="H92" s="15" t="n"/>
      <c r="I92" s="16" t="n"/>
      <c r="J92" s="15" t="n"/>
      <c r="K92" s="18" t="n"/>
      <c r="L92" s="19" t="n"/>
      <c r="M92" s="16" t="n"/>
      <c r="N92" s="21">
        <f>IF(A92="","",IF(COUNTIF($A$5:$A$104,A92)&gt;1,"Kennung doppelt",IF(OR(B92="",C92="",D92="",E92="",F92="",G92="",H92="",I92="",J92="",K92="",L92=""),"Angaben ergänzen",IF(AND(OR(L92="Freigegeben",L92="Abgelehnt",L92="Umgesetzt"),M92=""),"Entscheidungsdatum fehlt",IF(AND(OR(L92="Angefragt",L92="In Prüfung"),Parameter!$B$4-B92&gt;Parameter!$B$5),"Prüffrist überschritten",IF(ABS(K92)&gt;=Parameter!$B$6,"Preiswirkung prüfen","Kein Hinweis"))))))</f>
        <v/>
      </c>
      <c r="O92" s="5">
        <f>IF(A92="","",IF(OR(L92="Freigegeben",L92="Abgelehnt",L92="Umgesetzt"),"",IFERROR(MAX(0,Parameter!$B$4-B92),"")))</f>
        <v/>
      </c>
    </row>
    <row r="93">
      <c r="A93" s="15" t="n"/>
      <c r="B93" s="16" t="n"/>
      <c r="C93" s="15" t="n"/>
      <c r="D93" s="15" t="n"/>
      <c r="E93" s="15" t="n"/>
      <c r="F93" s="15" t="n"/>
      <c r="G93" s="17" t="n"/>
      <c r="H93" s="15" t="n"/>
      <c r="I93" s="16" t="n"/>
      <c r="J93" s="15" t="n"/>
      <c r="K93" s="18" t="n"/>
      <c r="L93" s="19" t="n"/>
      <c r="M93" s="16" t="n"/>
      <c r="N93" s="20">
        <f>IF(A93="","",IF(COUNTIF($A$5:$A$104,A93)&gt;1,"Kennung doppelt",IF(OR(B93="",C93="",D93="",E93="",F93="",G93="",H93="",I93="",J93="",K93="",L93=""),"Angaben ergänzen",IF(AND(OR(L93="Freigegeben",L93="Abgelehnt",L93="Umgesetzt"),M93=""),"Entscheidungsdatum fehlt",IF(AND(OR(L93="Angefragt",L93="In Prüfung"),Parameter!$B$4-B93&gt;Parameter!$B$5),"Prüffrist überschritten",IF(ABS(K93)&gt;=Parameter!$B$6,"Preiswirkung prüfen","Kein Hinweis"))))))</f>
        <v/>
      </c>
      <c r="O93" s="9">
        <f>IF(A93="","",IF(OR(L93="Freigegeben",L93="Abgelehnt",L93="Umgesetzt"),"",IFERROR(MAX(0,Parameter!$B$4-B93),"")))</f>
        <v/>
      </c>
    </row>
    <row r="94">
      <c r="A94" s="15" t="n"/>
      <c r="B94" s="16" t="n"/>
      <c r="C94" s="15" t="n"/>
      <c r="D94" s="15" t="n"/>
      <c r="E94" s="15" t="n"/>
      <c r="F94" s="15" t="n"/>
      <c r="G94" s="17" t="n"/>
      <c r="H94" s="15" t="n"/>
      <c r="I94" s="16" t="n"/>
      <c r="J94" s="15" t="n"/>
      <c r="K94" s="18" t="n"/>
      <c r="L94" s="19" t="n"/>
      <c r="M94" s="16" t="n"/>
      <c r="N94" s="21">
        <f>IF(A94="","",IF(COUNTIF($A$5:$A$104,A94)&gt;1,"Kennung doppelt",IF(OR(B94="",C94="",D94="",E94="",F94="",G94="",H94="",I94="",J94="",K94="",L94=""),"Angaben ergänzen",IF(AND(OR(L94="Freigegeben",L94="Abgelehnt",L94="Umgesetzt"),M94=""),"Entscheidungsdatum fehlt",IF(AND(OR(L94="Angefragt",L94="In Prüfung"),Parameter!$B$4-B94&gt;Parameter!$B$5),"Prüffrist überschritten",IF(ABS(K94)&gt;=Parameter!$B$6,"Preiswirkung prüfen","Kein Hinweis"))))))</f>
        <v/>
      </c>
      <c r="O94" s="5">
        <f>IF(A94="","",IF(OR(L94="Freigegeben",L94="Abgelehnt",L94="Umgesetzt"),"",IFERROR(MAX(0,Parameter!$B$4-B94),"")))</f>
        <v/>
      </c>
    </row>
    <row r="95">
      <c r="A95" s="15" t="n"/>
      <c r="B95" s="16" t="n"/>
      <c r="C95" s="15" t="n"/>
      <c r="D95" s="15" t="n"/>
      <c r="E95" s="15" t="n"/>
      <c r="F95" s="15" t="n"/>
      <c r="G95" s="17" t="n"/>
      <c r="H95" s="15" t="n"/>
      <c r="I95" s="16" t="n"/>
      <c r="J95" s="15" t="n"/>
      <c r="K95" s="18" t="n"/>
      <c r="L95" s="19" t="n"/>
      <c r="M95" s="16" t="n"/>
      <c r="N95" s="20">
        <f>IF(A95="","",IF(COUNTIF($A$5:$A$104,A95)&gt;1,"Kennung doppelt",IF(OR(B95="",C95="",D95="",E95="",F95="",G95="",H95="",I95="",J95="",K95="",L95=""),"Angaben ergänzen",IF(AND(OR(L95="Freigegeben",L95="Abgelehnt",L95="Umgesetzt"),M95=""),"Entscheidungsdatum fehlt",IF(AND(OR(L95="Angefragt",L95="In Prüfung"),Parameter!$B$4-B95&gt;Parameter!$B$5),"Prüffrist überschritten",IF(ABS(K95)&gt;=Parameter!$B$6,"Preiswirkung prüfen","Kein Hinweis"))))))</f>
        <v/>
      </c>
      <c r="O95" s="9">
        <f>IF(A95="","",IF(OR(L95="Freigegeben",L95="Abgelehnt",L95="Umgesetzt"),"",IFERROR(MAX(0,Parameter!$B$4-B95),"")))</f>
        <v/>
      </c>
    </row>
    <row r="96">
      <c r="A96" s="15" t="n"/>
      <c r="B96" s="16" t="n"/>
      <c r="C96" s="15" t="n"/>
      <c r="D96" s="15" t="n"/>
      <c r="E96" s="15" t="n"/>
      <c r="F96" s="15" t="n"/>
      <c r="G96" s="17" t="n"/>
      <c r="H96" s="15" t="n"/>
      <c r="I96" s="16" t="n"/>
      <c r="J96" s="15" t="n"/>
      <c r="K96" s="18" t="n"/>
      <c r="L96" s="19" t="n"/>
      <c r="M96" s="16" t="n"/>
      <c r="N96" s="21">
        <f>IF(A96="","",IF(COUNTIF($A$5:$A$104,A96)&gt;1,"Kennung doppelt",IF(OR(B96="",C96="",D96="",E96="",F96="",G96="",H96="",I96="",J96="",K96="",L96=""),"Angaben ergänzen",IF(AND(OR(L96="Freigegeben",L96="Abgelehnt",L96="Umgesetzt"),M96=""),"Entscheidungsdatum fehlt",IF(AND(OR(L96="Angefragt",L96="In Prüfung"),Parameter!$B$4-B96&gt;Parameter!$B$5),"Prüffrist überschritten",IF(ABS(K96)&gt;=Parameter!$B$6,"Preiswirkung prüfen","Kein Hinweis"))))))</f>
        <v/>
      </c>
      <c r="O96" s="5">
        <f>IF(A96="","",IF(OR(L96="Freigegeben",L96="Abgelehnt",L96="Umgesetzt"),"",IFERROR(MAX(0,Parameter!$B$4-B96),"")))</f>
        <v/>
      </c>
    </row>
    <row r="97">
      <c r="A97" s="15" t="n"/>
      <c r="B97" s="16" t="n"/>
      <c r="C97" s="15" t="n"/>
      <c r="D97" s="15" t="n"/>
      <c r="E97" s="15" t="n"/>
      <c r="F97" s="15" t="n"/>
      <c r="G97" s="17" t="n"/>
      <c r="H97" s="15" t="n"/>
      <c r="I97" s="16" t="n"/>
      <c r="J97" s="15" t="n"/>
      <c r="K97" s="18" t="n"/>
      <c r="L97" s="19" t="n"/>
      <c r="M97" s="16" t="n"/>
      <c r="N97" s="20">
        <f>IF(A97="","",IF(COUNTIF($A$5:$A$104,A97)&gt;1,"Kennung doppelt",IF(OR(B97="",C97="",D97="",E97="",F97="",G97="",H97="",I97="",J97="",K97="",L97=""),"Angaben ergänzen",IF(AND(OR(L97="Freigegeben",L97="Abgelehnt",L97="Umgesetzt"),M97=""),"Entscheidungsdatum fehlt",IF(AND(OR(L97="Angefragt",L97="In Prüfung"),Parameter!$B$4-B97&gt;Parameter!$B$5),"Prüffrist überschritten",IF(ABS(K97)&gt;=Parameter!$B$6,"Preiswirkung prüfen","Kein Hinweis"))))))</f>
        <v/>
      </c>
      <c r="O97" s="9">
        <f>IF(A97="","",IF(OR(L97="Freigegeben",L97="Abgelehnt",L97="Umgesetzt"),"",IFERROR(MAX(0,Parameter!$B$4-B97),"")))</f>
        <v/>
      </c>
    </row>
    <row r="98">
      <c r="A98" s="15" t="n"/>
      <c r="B98" s="16" t="n"/>
      <c r="C98" s="15" t="n"/>
      <c r="D98" s="15" t="n"/>
      <c r="E98" s="15" t="n"/>
      <c r="F98" s="15" t="n"/>
      <c r="G98" s="17" t="n"/>
      <c r="H98" s="15" t="n"/>
      <c r="I98" s="16" t="n"/>
      <c r="J98" s="15" t="n"/>
      <c r="K98" s="18" t="n"/>
      <c r="L98" s="19" t="n"/>
      <c r="M98" s="16" t="n"/>
      <c r="N98" s="21">
        <f>IF(A98="","",IF(COUNTIF($A$5:$A$104,A98)&gt;1,"Kennung doppelt",IF(OR(B98="",C98="",D98="",E98="",F98="",G98="",H98="",I98="",J98="",K98="",L98=""),"Angaben ergänzen",IF(AND(OR(L98="Freigegeben",L98="Abgelehnt",L98="Umgesetzt"),M98=""),"Entscheidungsdatum fehlt",IF(AND(OR(L98="Angefragt",L98="In Prüfung"),Parameter!$B$4-B98&gt;Parameter!$B$5),"Prüffrist überschritten",IF(ABS(K98)&gt;=Parameter!$B$6,"Preiswirkung prüfen","Kein Hinweis"))))))</f>
        <v/>
      </c>
      <c r="O98" s="5">
        <f>IF(A98="","",IF(OR(L98="Freigegeben",L98="Abgelehnt",L98="Umgesetzt"),"",IFERROR(MAX(0,Parameter!$B$4-B98),"")))</f>
        <v/>
      </c>
    </row>
    <row r="99">
      <c r="A99" s="15" t="n"/>
      <c r="B99" s="16" t="n"/>
      <c r="C99" s="15" t="n"/>
      <c r="D99" s="15" t="n"/>
      <c r="E99" s="15" t="n"/>
      <c r="F99" s="15" t="n"/>
      <c r="G99" s="17" t="n"/>
      <c r="H99" s="15" t="n"/>
      <c r="I99" s="16" t="n"/>
      <c r="J99" s="15" t="n"/>
      <c r="K99" s="18" t="n"/>
      <c r="L99" s="19" t="n"/>
      <c r="M99" s="16" t="n"/>
      <c r="N99" s="20">
        <f>IF(A99="","",IF(COUNTIF($A$5:$A$104,A99)&gt;1,"Kennung doppelt",IF(OR(B99="",C99="",D99="",E99="",F99="",G99="",H99="",I99="",J99="",K99="",L99=""),"Angaben ergänzen",IF(AND(OR(L99="Freigegeben",L99="Abgelehnt",L99="Umgesetzt"),M99=""),"Entscheidungsdatum fehlt",IF(AND(OR(L99="Angefragt",L99="In Prüfung"),Parameter!$B$4-B99&gt;Parameter!$B$5),"Prüffrist überschritten",IF(ABS(K99)&gt;=Parameter!$B$6,"Preiswirkung prüfen","Kein Hinweis"))))))</f>
        <v/>
      </c>
      <c r="O99" s="9">
        <f>IF(A99="","",IF(OR(L99="Freigegeben",L99="Abgelehnt",L99="Umgesetzt"),"",IFERROR(MAX(0,Parameter!$B$4-B99),"")))</f>
        <v/>
      </c>
    </row>
    <row r="100">
      <c r="A100" s="15" t="n"/>
      <c r="B100" s="16" t="n"/>
      <c r="C100" s="15" t="n"/>
      <c r="D100" s="15" t="n"/>
      <c r="E100" s="15" t="n"/>
      <c r="F100" s="15" t="n"/>
      <c r="G100" s="17" t="n"/>
      <c r="H100" s="15" t="n"/>
      <c r="I100" s="16" t="n"/>
      <c r="J100" s="15" t="n"/>
      <c r="K100" s="18" t="n"/>
      <c r="L100" s="19" t="n"/>
      <c r="M100" s="16" t="n"/>
      <c r="N100" s="21">
        <f>IF(A100="","",IF(COUNTIF($A$5:$A$104,A100)&gt;1,"Kennung doppelt",IF(OR(B100="",C100="",D100="",E100="",F100="",G100="",H100="",I100="",J100="",K100="",L100=""),"Angaben ergänzen",IF(AND(OR(L100="Freigegeben",L100="Abgelehnt",L100="Umgesetzt"),M100=""),"Entscheidungsdatum fehlt",IF(AND(OR(L100="Angefragt",L100="In Prüfung"),Parameter!$B$4-B100&gt;Parameter!$B$5),"Prüffrist überschritten",IF(ABS(K100)&gt;=Parameter!$B$6,"Preiswirkung prüfen","Kein Hinweis"))))))</f>
        <v/>
      </c>
      <c r="O100" s="5">
        <f>IF(A100="","",IF(OR(L100="Freigegeben",L100="Abgelehnt",L100="Umgesetzt"),"",IFERROR(MAX(0,Parameter!$B$4-B100),"")))</f>
        <v/>
      </c>
    </row>
    <row r="101">
      <c r="A101" s="15" t="n"/>
      <c r="B101" s="16" t="n"/>
      <c r="C101" s="15" t="n"/>
      <c r="D101" s="15" t="n"/>
      <c r="E101" s="15" t="n"/>
      <c r="F101" s="15" t="n"/>
      <c r="G101" s="17" t="n"/>
      <c r="H101" s="15" t="n"/>
      <c r="I101" s="16" t="n"/>
      <c r="J101" s="15" t="n"/>
      <c r="K101" s="18" t="n"/>
      <c r="L101" s="19" t="n"/>
      <c r="M101" s="16" t="n"/>
      <c r="N101" s="20">
        <f>IF(A101="","",IF(COUNTIF($A$5:$A$104,A101)&gt;1,"Kennung doppelt",IF(OR(B101="",C101="",D101="",E101="",F101="",G101="",H101="",I101="",J101="",K101="",L101=""),"Angaben ergänzen",IF(AND(OR(L101="Freigegeben",L101="Abgelehnt",L101="Umgesetzt"),M101=""),"Entscheidungsdatum fehlt",IF(AND(OR(L101="Angefragt",L101="In Prüfung"),Parameter!$B$4-B101&gt;Parameter!$B$5),"Prüffrist überschritten",IF(ABS(K101)&gt;=Parameter!$B$6,"Preiswirkung prüfen","Kein Hinweis"))))))</f>
        <v/>
      </c>
      <c r="O101" s="9">
        <f>IF(A101="","",IF(OR(L101="Freigegeben",L101="Abgelehnt",L101="Umgesetzt"),"",IFERROR(MAX(0,Parameter!$B$4-B101),"")))</f>
        <v/>
      </c>
    </row>
    <row r="102">
      <c r="A102" s="15" t="n"/>
      <c r="B102" s="16" t="n"/>
      <c r="C102" s="15" t="n"/>
      <c r="D102" s="15" t="n"/>
      <c r="E102" s="15" t="n"/>
      <c r="F102" s="15" t="n"/>
      <c r="G102" s="17" t="n"/>
      <c r="H102" s="15" t="n"/>
      <c r="I102" s="16" t="n"/>
      <c r="J102" s="15" t="n"/>
      <c r="K102" s="18" t="n"/>
      <c r="L102" s="19" t="n"/>
      <c r="M102" s="16" t="n"/>
      <c r="N102" s="21">
        <f>IF(A102="","",IF(COUNTIF($A$5:$A$104,A102)&gt;1,"Kennung doppelt",IF(OR(B102="",C102="",D102="",E102="",F102="",G102="",H102="",I102="",J102="",K102="",L102=""),"Angaben ergänzen",IF(AND(OR(L102="Freigegeben",L102="Abgelehnt",L102="Umgesetzt"),M102=""),"Entscheidungsdatum fehlt",IF(AND(OR(L102="Angefragt",L102="In Prüfung"),Parameter!$B$4-B102&gt;Parameter!$B$5),"Prüffrist überschritten",IF(ABS(K102)&gt;=Parameter!$B$6,"Preiswirkung prüfen","Kein Hinweis"))))))</f>
        <v/>
      </c>
      <c r="O102" s="5">
        <f>IF(A102="","",IF(OR(L102="Freigegeben",L102="Abgelehnt",L102="Umgesetzt"),"",IFERROR(MAX(0,Parameter!$B$4-B102),"")))</f>
        <v/>
      </c>
    </row>
    <row r="103">
      <c r="A103" s="15" t="n"/>
      <c r="B103" s="16" t="n"/>
      <c r="C103" s="15" t="n"/>
      <c r="D103" s="15" t="n"/>
      <c r="E103" s="15" t="n"/>
      <c r="F103" s="15" t="n"/>
      <c r="G103" s="17" t="n"/>
      <c r="H103" s="15" t="n"/>
      <c r="I103" s="16" t="n"/>
      <c r="J103" s="15" t="n"/>
      <c r="K103" s="18" t="n"/>
      <c r="L103" s="19" t="n"/>
      <c r="M103" s="16" t="n"/>
      <c r="N103" s="20">
        <f>IF(A103="","",IF(COUNTIF($A$5:$A$104,A103)&gt;1,"Kennung doppelt",IF(OR(B103="",C103="",D103="",E103="",F103="",G103="",H103="",I103="",J103="",K103="",L103=""),"Angaben ergänzen",IF(AND(OR(L103="Freigegeben",L103="Abgelehnt",L103="Umgesetzt"),M103=""),"Entscheidungsdatum fehlt",IF(AND(OR(L103="Angefragt",L103="In Prüfung"),Parameter!$B$4-B103&gt;Parameter!$B$5),"Prüffrist überschritten",IF(ABS(K103)&gt;=Parameter!$B$6,"Preiswirkung prüfen","Kein Hinweis"))))))</f>
        <v/>
      </c>
      <c r="O103" s="9">
        <f>IF(A103="","",IF(OR(L103="Freigegeben",L103="Abgelehnt",L103="Umgesetzt"),"",IFERROR(MAX(0,Parameter!$B$4-B103),"")))</f>
        <v/>
      </c>
    </row>
    <row r="104">
      <c r="A104" s="15" t="n"/>
      <c r="B104" s="16" t="n"/>
      <c r="C104" s="15" t="n"/>
      <c r="D104" s="15" t="n"/>
      <c r="E104" s="15" t="n"/>
      <c r="F104" s="15" t="n"/>
      <c r="G104" s="17" t="n"/>
      <c r="H104" s="15" t="n"/>
      <c r="I104" s="16" t="n"/>
      <c r="J104" s="15" t="n"/>
      <c r="K104" s="18" t="n"/>
      <c r="L104" s="19" t="n"/>
      <c r="M104" s="16" t="n"/>
      <c r="N104" s="21">
        <f>IF(A104="","",IF(COUNTIF($A$5:$A$104,A104)&gt;1,"Kennung doppelt",IF(OR(B104="",C104="",D104="",E104="",F104="",G104="",H104="",I104="",J104="",K104="",L104=""),"Angaben ergänzen",IF(AND(OR(L104="Freigegeben",L104="Abgelehnt",L104="Umgesetzt"),M104=""),"Entscheidungsdatum fehlt",IF(AND(OR(L104="Angefragt",L104="In Prüfung"),Parameter!$B$4-B104&gt;Parameter!$B$5),"Prüffrist überschritten",IF(ABS(K104)&gt;=Parameter!$B$6,"Preiswirkung prüfen","Kein Hinweis"))))))</f>
        <v/>
      </c>
      <c r="O104" s="5">
        <f>IF(A104="","",IF(OR(L104="Freigegeben",L104="Abgelehnt",L104="Umgesetzt"),"",IFERROR(MAX(0,Parameter!$B$4-B104),"")))</f>
        <v/>
      </c>
    </row>
  </sheetData>
  <autoFilter ref="A4:O104"/>
  <mergeCells count="1">
    <mergeCell ref="A1:O1"/>
  </mergeCells>
  <conditionalFormatting sqref="A5:A104">
    <cfRule type="expression" priority="1" dxfId="0">
      <formula>AND($A5&lt;&gt;"",COUNTIF($A$5:$A$104,$A5)&gt;1)</formula>
    </cfRule>
  </conditionalFormatting>
  <conditionalFormatting sqref="L5:L104">
    <cfRule type="expression" priority="2" dxfId="1">
      <formula>OR($L5="Freigegeben",$L5="Umgesetzt")</formula>
    </cfRule>
  </conditionalFormatting>
  <conditionalFormatting sqref="N5:N104">
    <cfRule type="expression" priority="3" dxfId="0">
      <formula>AND($N5&lt;&gt;"",$N5&lt;&gt;"Kein Hinweis")</formula>
    </cfRule>
  </conditionalFormatting>
  <dataValidations count="4">
    <dataValidation sqref="B5:B104 I5:I104 M5:M104" showDropDown="0" showInputMessage="1" showErrorMessage="1" allowBlank="0" errorTitle="Ungültiges Datum" error="Bitte ein Datum innerhalb des vorgesehenen Prüfzeitraums eingeben." promptTitle="Datum" prompt="Bitte das Datum im Format TT.MM.JJJJ erfassen." type="date" operator="between">
      <formula1>DATE(2024,1,1)</formula1>
      <formula2>DATE(2031,12,31)</formula2>
    </dataValidation>
    <dataValidation sqref="G5:G104" showDropDown="0" showInputMessage="1" showErrorMessage="1" allowBlank="0" errorTitle="Ungültige Menge" error="Bitte eine Menge größer als null eingeben." promptTitle="Menge" prompt="Positive Zahl passend zur angegebenen Einheit erfassen." type="decimal" operator="between">
      <formula1>0.01</formula1>
      <formula2>1000000</formula2>
    </dataValidation>
    <dataValidation sqref="K5:K104" showDropDown="0" showInputMessage="1" showErrorMessage="1" allowBlank="0" errorTitle="Ungültige Preiswirkung" error="Bitte einen Betrag zwischen -1.000.000,00 € und 1.000.000,00 € eingeben." promptTitle="Monatliche Preiswirkung" prompt="Erhöhung positiv, Minderung negativ; Betrag netto pro Monat." type="decimal" operator="between">
      <formula1>-1000000</formula1>
      <formula2>1000000</formula2>
    </dataValidation>
    <dataValidation sqref="L5:L104" showDropDown="0" showInputMessage="1" showErrorMessage="1" allowBlank="0" errorTitle="Ungültiger Status" error="Bitte einen Status aus der Auswahlliste verwenden." promptTitle="Bearbeitungsstatus" prompt="Status passend zum dokumentierten Bearbeitungsstand auswählen." type="list">
      <formula1>"Angefragt,In Prüfung,Freigegeben,Abgelehnt,Umgesetzt"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B9C9BF"/>
    <outlinePr summaryBelow="1" summaryRight="1"/>
    <pageSetUpPr/>
  </sheetPr>
  <dimension ref="A1:F8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19" customWidth="1" min="3" max="3"/>
    <col width="43" customWidth="1" min="4" max="4"/>
    <col width="3" customWidth="1" min="5" max="5"/>
    <col width="22" customWidth="1" min="6" max="6"/>
  </cols>
  <sheetData>
    <row r="1" ht="28" customHeight="1">
      <c r="A1" s="1" t="inlineStr">
        <is>
          <t>Parameter und feste Statuswerte</t>
        </is>
      </c>
      <c r="B1" s="23" t="n"/>
      <c r="C1" s="23" t="n"/>
      <c r="D1" s="23" t="n"/>
      <c r="E1" s="23" t="n"/>
      <c r="F1" s="24" t="n"/>
    </row>
    <row r="2" ht="24" customHeight="1">
      <c r="A2" s="14" t="inlineStr">
        <is>
          <t>Grün markierte Annahmen steuern die interne Auswertung; sie ersetzen keine fachliche oder vertragliche Prüfung.</t>
        </is>
      </c>
    </row>
    <row r="3">
      <c r="A3" s="2" t="inlineStr">
        <is>
          <t>Parameter</t>
        </is>
      </c>
      <c r="B3" s="2" t="inlineStr">
        <is>
          <t>Wert</t>
        </is>
      </c>
      <c r="C3" s="2" t="inlineStr">
        <is>
          <t>Einheit</t>
        </is>
      </c>
      <c r="D3" s="2" t="inlineStr">
        <is>
          <t>Verwendung</t>
        </is>
      </c>
      <c r="F3" s="2" t="inlineStr">
        <is>
          <t>Feste Statuswerte</t>
        </is>
      </c>
    </row>
    <row r="4">
      <c r="A4" s="21" t="inlineStr">
        <is>
          <t>Auswertungsstichtag</t>
        </is>
      </c>
      <c r="B4" s="16" t="n">
        <v>46275</v>
      </c>
      <c r="C4" s="21" t="inlineStr">
        <is>
          <t>Datum</t>
        </is>
      </c>
      <c r="D4" s="21" t="inlineStr">
        <is>
          <t>Stichtag für Übersicht und offene Tage</t>
        </is>
      </c>
      <c r="F4" s="3" t="inlineStr">
        <is>
          <t>Angefragt</t>
        </is>
      </c>
    </row>
    <row r="5">
      <c r="A5" s="20" t="inlineStr">
        <is>
          <t>Prüffrist offener Vorgänge</t>
        </is>
      </c>
      <c r="B5" s="22" t="n">
        <v>10</v>
      </c>
      <c r="C5" s="20" t="inlineStr">
        <is>
          <t>Kalendertage</t>
        </is>
      </c>
      <c r="D5" s="20" t="inlineStr">
        <is>
          <t>Interner Hinweis ab Überschreitung</t>
        </is>
      </c>
      <c r="F5" s="7" t="inlineStr">
        <is>
          <t>In Prüfung</t>
        </is>
      </c>
    </row>
    <row r="6">
      <c r="A6" s="21" t="inlineStr">
        <is>
          <t>Preisprüfgrenze absolut</t>
        </is>
      </c>
      <c r="B6" s="18" t="n">
        <v>500</v>
      </c>
      <c r="C6" s="21" t="inlineStr">
        <is>
          <t>€ netto/Monat</t>
        </is>
      </c>
      <c r="D6" s="21" t="inlineStr">
        <is>
          <t>Interner Hinweis ab diesem Betrag</t>
        </is>
      </c>
      <c r="F6" s="3" t="inlineStr">
        <is>
          <t>Freigegeben</t>
        </is>
      </c>
    </row>
    <row r="7">
      <c r="F7" s="7" t="inlineStr">
        <is>
          <t>Abgelehnt</t>
        </is>
      </c>
    </row>
    <row r="8">
      <c r="F8" s="3" t="inlineStr">
        <is>
          <t>Umgesetzt</t>
        </is>
      </c>
    </row>
  </sheetData>
  <autoFilter ref="A3:D6"/>
  <mergeCells count="1">
    <mergeCell ref="A1:F1"/>
  </mergeCells>
  <dataValidations count="3">
    <dataValidation sqref="B4" showDropDown="0" showInputMessage="0" showErrorMessage="1" allowBlank="0" errorTitle="Ungültiger Stichtag" error="Bitte einen Stichtag innerhalb des vorgesehenen Zeitraums eingeben." type="date" operator="between">
      <formula1>DATE(2024,1,1)</formula1>
      <formula2>DATE(2031,12,31)</formula2>
    </dataValidation>
    <dataValidation sqref="B5" showDropDown="0" showInputMessage="0" showErrorMessage="1" allowBlank="0" errorTitle="Ungültige Prüffrist" error="Bitte eine ganze Zahl zwischen 1 und 365 eingeben." type="whole" operator="between">
      <formula1>1</formula1>
      <formula2>365</formula2>
    </dataValidation>
    <dataValidation sqref="B6" showDropDown="0" showInputMessage="0" showErrorMessage="1" allowBlank="0" errorTitle="Ungültiger Grenzwert" error="Bitte einen nicht negativen Betrag bis 1.000.000,00 € eingeben." type="decimal" operator="between">
      <formula1>0</formula1>
      <formula2>1000000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Fiktiver Beispielbetrieb</dc:creator>
  <dc:title xmlns:dc="http://purl.org/dc/elements/1.1/">Leistungsänderungen Reinigungsvertrag Excel</dc:title>
  <dc:description xmlns:dc="http://purl.org/dc/elements/1.1/">Fiktive Beispieldaten zur betrieblichen Entscheidung über Leistungsänderungen.</dc:description>
  <dc:subject xmlns:dc="http://purl.org/dc/elements/1.1/">Dokumentation und Prüfung von Leistungsänderungen</dc:subject>
  <dcterms:created xmlns:dcterms="http://purl.org/dc/terms/" xmlns:xsi="http://www.w3.org/2001/XMLSchema-instance" xsi:type="dcterms:W3CDTF">2026-09-10T08:16:21Z</dcterms:created>
  <dcterms:modified xmlns:dcterms="http://purl.org/dc/terms/" xmlns:xsi="http://www.w3.org/2001/XMLSchema-instance" xsi:type="dcterms:W3CDTF">2026-09-10T08:16:22+00:00Z</dcterms:modified>
</cp:coreProperties>
</file>