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Objekte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0" hidden="1">'Übersicht'!$A$3:$C$19</definedName>
    <definedName name="_xlnm._FilterDatabase" localSheetId="1" hidden="1">'Objekte'!$A$4:$S$104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#,##0.00 [$€-407]"/>
    <numFmt numFmtId="166" formatCode="#,##0.00 &quot;h&quot;"/>
    <numFmt numFmtId="167" formatCode="0.0%"/>
    <numFmt numFmtId="168" formatCode="#,##0.00 &quot;m²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F2924"/>
      <sz val="10"/>
    </font>
    <font>
      <name val="Arial"/>
      <i val="1"/>
      <color rgb="0052635A"/>
      <sz val="9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8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8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rial"/>
        <b val="1"/>
        <color rgb="00FFFFFF"/>
        <sz val="10"/>
      </font>
      <fill>
        <patternFill patternType="solid">
          <fgColor rgb="00B56A2D"/>
        </patternFill>
      </fill>
    </dxf>
    <dxf>
      <font>
        <name val="Arial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Arbeitsmappe</author>
  </authors>
  <commentList>
    <comment ref="Q4" authorId="0" shapeId="0">
      <text>
        <t>Die Marge entspricht dem Deckungsbeitrag geteilt durch den Monatsumsatz. Bei fehlendem oder auf 0 € gesetztem Umsatz bleibt das Ergebnis leer.</t>
      </text>
    </comment>
    <comment ref="S4" authorId="0" shapeId="0">
      <text>
        <t>Der Prüfhinweis wird ausschließlich aus den eingetragenen Werten und den sichtbaren Schwellenwerten gebildet. Er dient der manuellen Prüfung.</t>
      </text>
    </comment>
  </commentList>
</comments>
</file>

<file path=xl/comments/comment2.xml><?xml version="1.0" encoding="utf-8"?>
<comments xmlns="http://schemas.openxmlformats.org/spreadsheetml/2006/main">
  <authors>
    <author>Arbeitsmappe</author>
  </authors>
  <commentList>
    <comment ref="B4" authorId="0" shapeId="0">
      <text>
        <t>Änderbare kalkulatorische Annahme. Der Wert stellt keine tarifliche, vertragliche oder rechtliche Vorgabe dar.</t>
      </text>
    </comment>
    <comment ref="B5" authorId="0" shapeId="0">
      <text>
        <t>Interner Zielwert für die manuelle wirtschaftliche Prüfung.</t>
      </text>
    </comment>
    <comment ref="B6" authorId="0" shapeId="0">
      <text>
        <t>Interner Warnwert. Er muss kleiner als die Zielmarge sein.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14" customWidth="1" min="3" max="3"/>
  </cols>
  <sheetData>
    <row r="1" ht="28" customHeight="1">
      <c r="A1" s="1" t="inlineStr">
        <is>
          <t>Rentabilität Reinigungsobjekte Excel – Übersicht</t>
        </is>
      </c>
      <c r="B1" s="27" t="n"/>
      <c r="C1" s="28" t="n"/>
    </row>
    <row r="2"/>
    <row r="3" ht="30" customHeight="1">
      <c r="A3" s="3" t="inlineStr">
        <is>
          <t>Kennzahl</t>
        </is>
      </c>
      <c r="B3" s="3" t="inlineStr">
        <is>
          <t>Wert</t>
        </is>
      </c>
      <c r="C3" s="3" t="inlineStr">
        <is>
          <t>Einheit</t>
        </is>
      </c>
    </row>
    <row r="4">
      <c r="A4" s="4" t="inlineStr">
        <is>
          <t>Letzter Auswertungsmonat</t>
        </is>
      </c>
      <c r="B4" s="5">
        <f>IF(COUNT(Objekte!$B$5:$B$104)=0,"",MAX(Objekte!$B$5:$B$104))</f>
        <v/>
      </c>
      <c r="C4" s="4" t="inlineStr">
        <is>
          <t>Datum</t>
        </is>
      </c>
    </row>
    <row r="5">
      <c r="A5" s="6" t="inlineStr">
        <is>
          <t>Erfasste Objektzeilen im Monat</t>
        </is>
      </c>
      <c r="B5" s="7">
        <f>IF($B$4="","",COUNTIF(Objekte!$B$5:$B$104,$B$4))</f>
        <v/>
      </c>
      <c r="C5" s="6" t="inlineStr">
        <is>
          <t>Anzahl</t>
        </is>
      </c>
    </row>
    <row r="6">
      <c r="A6" s="4" t="inlineStr">
        <is>
          <t>Aktive Objektzeilen im Monat</t>
        </is>
      </c>
      <c r="B6" s="8">
        <f>IF($B$4="","",COUNTIFS(Objekte!$B$5:$B$104,$B$4,Objekte!$L$5:$L$104,"Aktiv"))</f>
        <v/>
      </c>
      <c r="C6" s="4" t="inlineStr">
        <is>
          <t>Anzahl</t>
        </is>
      </c>
    </row>
    <row r="7">
      <c r="A7" s="6" t="inlineStr">
        <is>
          <t>Monatsumsatz aktiv</t>
        </is>
      </c>
      <c r="B7" s="9">
        <f>IF($B$4="","",SUMIFS(Objekte!$I$5:$I$104,Objekte!$B$5:$B$104,$B$4,Objekte!$L$5:$L$104,"Aktiv"))</f>
        <v/>
      </c>
      <c r="C7" s="6" t="inlineStr">
        <is>
          <t>€</t>
        </is>
      </c>
    </row>
    <row r="8">
      <c r="A8" s="4" t="inlineStr">
        <is>
          <t>Arbeitsstunden aktiv</t>
        </is>
      </c>
      <c r="B8" s="10">
        <f>IF($B$4="","",SUMIFS(Objekte!$M$5:$M$104,Objekte!$B$5:$B$104,$B$4,Objekte!$L$5:$L$104,"Aktiv"))</f>
        <v/>
      </c>
      <c r="C8" s="4" t="inlineStr">
        <is>
          <t>h</t>
        </is>
      </c>
    </row>
    <row r="9">
      <c r="A9" s="6" t="inlineStr">
        <is>
          <t>Personalkosten aktiv</t>
        </is>
      </c>
      <c r="B9" s="9">
        <f>IF($B$4="","",SUMIFS(Objekte!$N$5:$N$104,Objekte!$B$5:$B$104,$B$4,Objekte!$L$5:$L$104,"Aktiv"))</f>
        <v/>
      </c>
      <c r="C9" s="6" t="inlineStr">
        <is>
          <t>€</t>
        </is>
      </c>
    </row>
    <row r="10">
      <c r="A10" s="4" t="inlineStr">
        <is>
          <t>Material und sonstige Kosten aktiv</t>
        </is>
      </c>
      <c r="B10" s="11">
        <f>IF($B$4="","",SUMIFS(Objekte!$J$5:$J$104,Objekte!$B$5:$B$104,$B$4,Objekte!$L$5:$L$104,"Aktiv")+SUMIFS(Objekte!$K$5:$K$104,Objekte!$B$5:$B$104,$B$4,Objekte!$L$5:$L$104,"Aktiv"))</f>
        <v/>
      </c>
      <c r="C10" s="4" t="inlineStr">
        <is>
          <t>€</t>
        </is>
      </c>
    </row>
    <row r="11">
      <c r="A11" s="6" t="inlineStr">
        <is>
          <t>Gesamtkosten aktiv</t>
        </is>
      </c>
      <c r="B11" s="9">
        <f>IF($B$4="","",SUMIFS(Objekte!$O$5:$O$104,Objekte!$B$5:$B$104,$B$4,Objekte!$L$5:$L$104,"Aktiv"))</f>
        <v/>
      </c>
      <c r="C11" s="6" t="inlineStr">
        <is>
          <t>€</t>
        </is>
      </c>
    </row>
    <row r="12">
      <c r="A12" s="4" t="inlineStr">
        <is>
          <t>Deckungsbeitrag aktiv</t>
        </is>
      </c>
      <c r="B12" s="11">
        <f>IF($B$4="","",SUMIFS(Objekte!$P$5:$P$104,Objekte!$B$5:$B$104,$B$4,Objekte!$L$5:$L$104,"Aktiv"))</f>
        <v/>
      </c>
      <c r="C12" s="4" t="inlineStr">
        <is>
          <t>€</t>
        </is>
      </c>
    </row>
    <row r="13">
      <c r="A13" s="6" t="inlineStr">
        <is>
          <t>Marge aktiv</t>
        </is>
      </c>
      <c r="B13" s="12">
        <f>IF($B$4="","",IFERROR($B$12/$B$7,""))</f>
        <v/>
      </c>
      <c r="C13" s="6" t="inlineStr">
        <is>
          <t>%</t>
        </is>
      </c>
    </row>
    <row r="14">
      <c r="A14" s="4" t="inlineStr">
        <is>
          <t>Umsatz je Arbeitsstunde</t>
        </is>
      </c>
      <c r="B14" s="11">
        <f>IF($B$4="","",IFERROR($B$7/$B$8,""))</f>
        <v/>
      </c>
      <c r="C14" s="4" t="inlineStr">
        <is>
          <t>€/h</t>
        </is>
      </c>
    </row>
    <row r="15">
      <c r="A15" s="6" t="inlineStr">
        <is>
          <t>Aktive Objekte unter Zielmarge</t>
        </is>
      </c>
      <c r="B15" s="7">
        <f>IF(OR($B$4="",Parameter!$B$5=""),"",SUMPRODUCT((Objekte!$B$5:$B$104=$B$4)*(Objekte!$L$5:$L$104="Aktiv")*ISNUMBER(Objekte!$Q$5:$Q$104)*(Objekte!$Q$5:$Q$104&lt;Parameter!$B$5)))</f>
        <v/>
      </c>
      <c r="C15" s="6" t="inlineStr">
        <is>
          <t>Anzahl</t>
        </is>
      </c>
    </row>
    <row r="16">
      <c r="A16" s="4" t="inlineStr">
        <is>
          <t>Aktive Objekte unter Warngrenze</t>
        </is>
      </c>
      <c r="B16" s="8">
        <f>IF(OR($B$4="",Parameter!$B$6=""),"",SUMPRODUCT((Objekte!$B$5:$B$104=$B$4)*(Objekte!$L$5:$L$104="Aktiv")*ISNUMBER(Objekte!$Q$5:$Q$104)*(Objekte!$Q$5:$Q$104&lt;Parameter!$B$6)))</f>
        <v/>
      </c>
      <c r="C16" s="4" t="inlineStr">
        <is>
          <t>Anzahl</t>
        </is>
      </c>
    </row>
    <row r="17">
      <c r="A17" s="6" t="inlineStr">
        <is>
          <t>Aktive Objekte mit negativem Deckungsbeitrag</t>
        </is>
      </c>
      <c r="B17" s="7">
        <f>IF($B$4="","",SUMPRODUCT((Objekte!$B$5:$B$104=$B$4)*(Objekte!$L$5:$L$104="Aktiv")*ISNUMBER(Objekte!$P$5:$P$104)*(Objekte!$P$5:$P$104&lt;0)))</f>
        <v/>
      </c>
      <c r="C17" s="6" t="inlineStr">
        <is>
          <t>Anzahl</t>
        </is>
      </c>
    </row>
    <row r="18">
      <c r="A18" s="4" t="inlineStr">
        <is>
          <t>Unvollständige Eingaben im Monat</t>
        </is>
      </c>
      <c r="B18" s="8">
        <f>IF($B$4="","",COUNTIFS(Objekte!$B$5:$B$104,$B$4,Objekte!$S$5:$S$104,"Eingaben prüfen"))</f>
        <v/>
      </c>
      <c r="C18" s="4" t="inlineStr">
        <is>
          <t>Anzahl</t>
        </is>
      </c>
    </row>
    <row r="19">
      <c r="A19" s="6" t="inlineStr">
        <is>
          <t>Prüfquote der aktiven Objekte</t>
        </is>
      </c>
      <c r="B19" s="12">
        <f>IF($B$4="","",IFERROR($B$15/$B$6,""))</f>
        <v/>
      </c>
      <c r="C19" s="6" t="inlineStr">
        <is>
          <t>%</t>
        </is>
      </c>
    </row>
  </sheetData>
  <autoFilter ref="A3:C19"/>
  <mergeCells count="1">
    <mergeCell ref="A1:C1"/>
  </mergeCells>
  <conditionalFormatting sqref="B15:B18">
    <cfRule type="expression" priority="1" dxfId="0">
      <formula>B15&gt;0</formula>
    </cfRule>
  </conditionalFormatting>
  <pageMargins left="0.3" right="0.3" top="0.5" bottom="0.5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04"/>
  <sheetViews>
    <sheetView showGridLines="0" zoomScale="78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29" customWidth="1" min="3" max="3"/>
    <col width="18" customWidth="1" min="4" max="4"/>
    <col width="18" customWidth="1" min="5" max="5"/>
    <col width="15" customWidth="1" min="6" max="6"/>
    <col width="17" customWidth="1" min="7" max="7"/>
    <col width="17" customWidth="1" min="8" max="8"/>
    <col width="17" customWidth="1" min="9" max="9"/>
    <col width="17" customWidth="1" min="10" max="10"/>
    <col width="20" customWidth="1" min="11" max="11"/>
    <col width="14" customWidth="1" min="12" max="12"/>
    <col width="17" customWidth="1" min="13" max="13"/>
    <col width="17" customWidth="1" min="14" max="14"/>
    <col width="17" customWidth="1" min="15" max="15"/>
    <col width="18" customWidth="1" min="16" max="16"/>
    <col width="13" customWidth="1" min="17" max="17"/>
    <col width="18" customWidth="1" min="18" max="18"/>
    <col width="20" customWidth="1" min="19" max="19"/>
  </cols>
  <sheetData>
    <row r="1" ht="28" customHeight="1">
      <c r="A1" s="1" t="inlineStr">
        <is>
          <t>Rentabilität Reinigungsobjekte Excel – Objektkalkulation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7" t="n"/>
      <c r="Q1" s="27" t="n"/>
      <c r="R1" s="27" t="n"/>
      <c r="S1" s="28" t="n"/>
    </row>
    <row r="2">
      <c r="A2" s="13" t="inlineStr">
        <is>
          <t>Eine Zeile je Objekt und Auswertungsmonat; hellgrüne Felder sind Eingaben.</t>
        </is>
      </c>
      <c r="J2" s="13" t="inlineStr">
        <is>
          <t>Sämtliche Beispielwerte sind fiktiv.</t>
        </is>
      </c>
    </row>
    <row r="3"/>
    <row r="4" ht="42" customHeight="1">
      <c r="A4" s="3" t="inlineStr">
        <is>
          <t>Objekt-ID</t>
        </is>
      </c>
      <c r="B4" s="3" t="inlineStr">
        <is>
          <t>Auswertungsmonat</t>
        </is>
      </c>
      <c r="C4" s="3" t="inlineStr">
        <is>
          <t>Reinigungsbereich</t>
        </is>
      </c>
      <c r="D4" s="3" t="inlineStr">
        <is>
          <t>Intervall</t>
        </is>
      </c>
      <c r="E4" s="3" t="inlineStr">
        <is>
          <t>Zuständigkeit</t>
        </is>
      </c>
      <c r="F4" s="3" t="inlineStr">
        <is>
          <t>Fläche</t>
        </is>
      </c>
      <c r="G4" s="3" t="inlineStr">
        <is>
          <t>Einsätze/Monat</t>
        </is>
      </c>
      <c r="H4" s="3" t="inlineStr">
        <is>
          <t>Stunden/Einsatz</t>
        </is>
      </c>
      <c r="I4" s="3" t="inlineStr">
        <is>
          <t>Monatsumsatz</t>
        </is>
      </c>
      <c r="J4" s="3" t="inlineStr">
        <is>
          <t>Materialkosten</t>
        </is>
      </c>
      <c r="K4" s="3" t="inlineStr">
        <is>
          <t>Sonstige Objektkosten</t>
        </is>
      </c>
      <c r="L4" s="3" t="inlineStr">
        <is>
          <t>Status</t>
        </is>
      </c>
      <c r="M4" s="3" t="inlineStr">
        <is>
          <t>Arbeitsstunden</t>
        </is>
      </c>
      <c r="N4" s="3" t="inlineStr">
        <is>
          <t>Personalkosten</t>
        </is>
      </c>
      <c r="O4" s="3" t="inlineStr">
        <is>
          <t>Gesamtkosten</t>
        </is>
      </c>
      <c r="P4" s="3" t="inlineStr">
        <is>
          <t>Deckungsbeitrag</t>
        </is>
      </c>
      <c r="Q4" s="3" t="inlineStr">
        <is>
          <t>Marge</t>
        </is>
      </c>
      <c r="R4" s="3" t="inlineStr">
        <is>
          <t>Umsatz je Stunde</t>
        </is>
      </c>
      <c r="S4" s="3" t="inlineStr">
        <is>
          <t>Prüfhinweis</t>
        </is>
      </c>
    </row>
    <row r="5" ht="21" customHeight="1">
      <c r="A5" s="14" t="inlineStr">
        <is>
          <t>RO-2026-001</t>
        </is>
      </c>
      <c r="B5" s="15" t="n">
        <v>46266</v>
      </c>
      <c r="C5" s="16" t="inlineStr">
        <is>
          <t>Büroflächen Westflügel</t>
        </is>
      </c>
      <c r="D5" s="14" t="inlineStr">
        <is>
          <t>werktäglich</t>
        </is>
      </c>
      <c r="E5" s="14" t="inlineStr">
        <is>
          <t>Team Nord</t>
        </is>
      </c>
      <c r="F5" s="29" t="n">
        <v>2400</v>
      </c>
      <c r="G5" s="18" t="n">
        <v>22</v>
      </c>
      <c r="H5" s="19" t="n">
        <v>4.5</v>
      </c>
      <c r="I5" s="20" t="n">
        <v>5100</v>
      </c>
      <c r="J5" s="20" t="n">
        <v>420</v>
      </c>
      <c r="K5" s="20" t="n">
        <v>150</v>
      </c>
      <c r="L5" s="14" t="inlineStr">
        <is>
          <t>Aktiv</t>
        </is>
      </c>
      <c r="M5" s="21">
        <f>IF(OR($A5="",$G5="",$H5=""),"",$G5*$H5)</f>
        <v/>
      </c>
      <c r="N5" s="9">
        <f>IF(OR($A5="",$M5="",Parameter!$B$4=""),"",$M5*Parameter!$B$4)</f>
        <v/>
      </c>
      <c r="O5" s="9">
        <f>IF(OR($A5="",$N5="",$J5="",$K5=""),"",SUM($N5,$J5,$K5))</f>
        <v/>
      </c>
      <c r="P5" s="9">
        <f>IF(OR($A5="",$I5="",$O5=""),"",$I5-$O5)</f>
        <v/>
      </c>
      <c r="Q5" s="12">
        <f>IF(OR($A5="",$P5="",$I5="",$I5=0),"",IFERROR($P5/$I5,""))</f>
        <v/>
      </c>
      <c r="R5" s="9">
        <f>IF(OR($A5="",$I5="",$M5="",$M5=0),"",IFERROR($I5/$M5,""))</f>
        <v/>
      </c>
      <c r="S5" s="22">
        <f>IF($A5="","",IF(OR($B5="",$C5="",$D5="",$E5="",$F5="",$G5="",$H5="",$I5="",$J5="",$K5="",$L5=""),"Eingaben prüfen",IF($L5&lt;&gt;"Aktiv","Nicht aktiv",IF(OR(Parameter!$B$5="",Parameter!$B$6=""),"Parameter prüfen",IF($Q5="","Eingaben prüfen",IF($Q5&lt;Parameter!$B$6,"Dringend prüfen",IF($Q5&lt;Parameter!$B$5,"Prüfen","Im Ziel")))))))</f>
        <v/>
      </c>
    </row>
    <row r="6" ht="21" customHeight="1">
      <c r="A6" s="14" t="inlineStr">
        <is>
          <t>RO-2026-002</t>
        </is>
      </c>
      <c r="B6" s="15" t="n">
        <v>46266</v>
      </c>
      <c r="C6" s="16" t="inlineStr">
        <is>
          <t>Sanitär- und Verkehrsflächen</t>
        </is>
      </c>
      <c r="D6" s="14" t="inlineStr">
        <is>
          <t>werktäglich</t>
        </is>
      </c>
      <c r="E6" s="14" t="inlineStr">
        <is>
          <t>Team Mitte</t>
        </is>
      </c>
      <c r="F6" s="29" t="n">
        <v>3100</v>
      </c>
      <c r="G6" s="18" t="n">
        <v>22</v>
      </c>
      <c r="H6" s="19" t="n">
        <v>6</v>
      </c>
      <c r="I6" s="20" t="n">
        <v>6100</v>
      </c>
      <c r="J6" s="20" t="n">
        <v>620</v>
      </c>
      <c r="K6" s="20" t="n">
        <v>220</v>
      </c>
      <c r="L6" s="14" t="inlineStr">
        <is>
          <t>Aktiv</t>
        </is>
      </c>
      <c r="M6" s="10">
        <f>IF(OR($A6="",$G6="",$H6=""),"",$G6*$H6)</f>
        <v/>
      </c>
      <c r="N6" s="11">
        <f>IF(OR($A6="",$M6="",Parameter!$B$4=""),"",$M6*Parameter!$B$4)</f>
        <v/>
      </c>
      <c r="O6" s="11">
        <f>IF(OR($A6="",$N6="",$J6="",$K6=""),"",SUM($N6,$J6,$K6))</f>
        <v/>
      </c>
      <c r="P6" s="11">
        <f>IF(OR($A6="",$I6="",$O6=""),"",$I6-$O6)</f>
        <v/>
      </c>
      <c r="Q6" s="23">
        <f>IF(OR($A6="",$P6="",$I6="",$I6=0),"",IFERROR($P6/$I6,""))</f>
        <v/>
      </c>
      <c r="R6" s="11">
        <f>IF(OR($A6="",$I6="",$M6="",$M6=0),"",IFERROR($I6/$M6,""))</f>
        <v/>
      </c>
      <c r="S6" s="24">
        <f>IF($A6="","",IF(OR($B6="",$C6="",$D6="",$E6="",$F6="",$G6="",$H6="",$I6="",$J6="",$K6="",$L6=""),"Eingaben prüfen",IF($L6&lt;&gt;"Aktiv","Nicht aktiv",IF(OR(Parameter!$B$5="",Parameter!$B$6=""),"Parameter prüfen",IF($Q6="","Eingaben prüfen",IF($Q6&lt;Parameter!$B$6,"Dringend prüfen",IF($Q6&lt;Parameter!$B$5,"Prüfen","Im Ziel")))))))</f>
        <v/>
      </c>
    </row>
    <row r="7" ht="21" customHeight="1">
      <c r="A7" s="14" t="inlineStr">
        <is>
          <t>RO-2026-003</t>
        </is>
      </c>
      <c r="B7" s="15" t="n">
        <v>46266</v>
      </c>
      <c r="C7" s="16" t="inlineStr">
        <is>
          <t>Bildungsräume</t>
        </is>
      </c>
      <c r="D7" s="14" t="inlineStr">
        <is>
          <t>5× wöchentlich</t>
        </is>
      </c>
      <c r="E7" s="14" t="inlineStr">
        <is>
          <t>Team Süd</t>
        </is>
      </c>
      <c r="F7" s="29" t="n">
        <v>1800</v>
      </c>
      <c r="G7" s="18" t="n">
        <v>20</v>
      </c>
      <c r="H7" s="19" t="n">
        <v>3.8</v>
      </c>
      <c r="I7" s="20" t="n">
        <v>3100</v>
      </c>
      <c r="J7" s="20" t="n">
        <v>300</v>
      </c>
      <c r="K7" s="20" t="n">
        <v>110</v>
      </c>
      <c r="L7" s="14" t="inlineStr">
        <is>
          <t>Aktiv</t>
        </is>
      </c>
      <c r="M7" s="21">
        <f>IF(OR($A7="",$G7="",$H7=""),"",$G7*$H7)</f>
        <v/>
      </c>
      <c r="N7" s="9">
        <f>IF(OR($A7="",$M7="",Parameter!$B$4=""),"",$M7*Parameter!$B$4)</f>
        <v/>
      </c>
      <c r="O7" s="9">
        <f>IF(OR($A7="",$N7="",$J7="",$K7=""),"",SUM($N7,$J7,$K7))</f>
        <v/>
      </c>
      <c r="P7" s="9">
        <f>IF(OR($A7="",$I7="",$O7=""),"",$I7-$O7)</f>
        <v/>
      </c>
      <c r="Q7" s="12">
        <f>IF(OR($A7="",$P7="",$I7="",$I7=0),"",IFERROR($P7/$I7,""))</f>
        <v/>
      </c>
      <c r="R7" s="9">
        <f>IF(OR($A7="",$I7="",$M7="",$M7=0),"",IFERROR($I7/$M7,""))</f>
        <v/>
      </c>
      <c r="S7" s="22">
        <f>IF($A7="","",IF(OR($B7="",$C7="",$D7="",$E7="",$F7="",$G7="",$H7="",$I7="",$J7="",$K7="",$L7=""),"Eingaben prüfen",IF($L7&lt;&gt;"Aktiv","Nicht aktiv",IF(OR(Parameter!$B$5="",Parameter!$B$6=""),"Parameter prüfen",IF($Q7="","Eingaben prüfen",IF($Q7&lt;Parameter!$B$6,"Dringend prüfen",IF($Q7&lt;Parameter!$B$5,"Prüfen","Im Ziel")))))))</f>
        <v/>
      </c>
    </row>
    <row r="8" ht="21" customHeight="1">
      <c r="A8" s="14" t="inlineStr">
        <is>
          <t>RO-2026-004</t>
        </is>
      </c>
      <c r="B8" s="15" t="n">
        <v>46266</v>
      </c>
      <c r="C8" s="16" t="inlineStr">
        <is>
          <t>Lagerflächen</t>
        </is>
      </c>
      <c r="D8" s="14" t="inlineStr">
        <is>
          <t>3× wöchentlich</t>
        </is>
      </c>
      <c r="E8" s="14" t="inlineStr">
        <is>
          <t>Team Ost</t>
        </is>
      </c>
      <c r="F8" s="29" t="n">
        <v>4200</v>
      </c>
      <c r="G8" s="18" t="n">
        <v>12</v>
      </c>
      <c r="H8" s="19" t="n">
        <v>5</v>
      </c>
      <c r="I8" s="20" t="n">
        <v>2500</v>
      </c>
      <c r="J8" s="20" t="n">
        <v>450</v>
      </c>
      <c r="K8" s="20" t="n">
        <v>280</v>
      </c>
      <c r="L8" s="14" t="inlineStr">
        <is>
          <t>Aktiv</t>
        </is>
      </c>
      <c r="M8" s="10">
        <f>IF(OR($A8="",$G8="",$H8=""),"",$G8*$H8)</f>
        <v/>
      </c>
      <c r="N8" s="11">
        <f>IF(OR($A8="",$M8="",Parameter!$B$4=""),"",$M8*Parameter!$B$4)</f>
        <v/>
      </c>
      <c r="O8" s="11">
        <f>IF(OR($A8="",$N8="",$J8="",$K8=""),"",SUM($N8,$J8,$K8))</f>
        <v/>
      </c>
      <c r="P8" s="11">
        <f>IF(OR($A8="",$I8="",$O8=""),"",$I8-$O8)</f>
        <v/>
      </c>
      <c r="Q8" s="23">
        <f>IF(OR($A8="",$P8="",$I8="",$I8=0),"",IFERROR($P8/$I8,""))</f>
        <v/>
      </c>
      <c r="R8" s="11">
        <f>IF(OR($A8="",$I8="",$M8="",$M8=0),"",IFERROR($I8/$M8,""))</f>
        <v/>
      </c>
      <c r="S8" s="24">
        <f>IF($A8="","",IF(OR($B8="",$C8="",$D8="",$E8="",$F8="",$G8="",$H8="",$I8="",$J8="",$K8="",$L8=""),"Eingaben prüfen",IF($L8&lt;&gt;"Aktiv","Nicht aktiv",IF(OR(Parameter!$B$5="",Parameter!$B$6=""),"Parameter prüfen",IF($Q8="","Eingaben prüfen",IF($Q8&lt;Parameter!$B$6,"Dringend prüfen",IF($Q8&lt;Parameter!$B$5,"Prüfen","Im Ziel")))))))</f>
        <v/>
      </c>
    </row>
    <row r="9" ht="21" customHeight="1">
      <c r="A9" s="14" t="inlineStr">
        <is>
          <t>RO-2026-005</t>
        </is>
      </c>
      <c r="B9" s="15" t="n">
        <v>46266</v>
      </c>
      <c r="C9" s="16" t="inlineStr">
        <is>
          <t>Praxisräume</t>
        </is>
      </c>
      <c r="D9" s="14" t="inlineStr">
        <is>
          <t>werktäglich</t>
        </is>
      </c>
      <c r="E9" s="14" t="inlineStr">
        <is>
          <t>Team West</t>
        </is>
      </c>
      <c r="F9" s="29" t="n">
        <v>950</v>
      </c>
      <c r="G9" s="18" t="n">
        <v>22</v>
      </c>
      <c r="H9" s="19" t="n">
        <v>2.7</v>
      </c>
      <c r="I9" s="20" t="n">
        <v>2850</v>
      </c>
      <c r="J9" s="20" t="n">
        <v>380</v>
      </c>
      <c r="K9" s="20" t="n">
        <v>120</v>
      </c>
      <c r="L9" s="14" t="inlineStr">
        <is>
          <t>Aktiv</t>
        </is>
      </c>
      <c r="M9" s="21">
        <f>IF(OR($A9="",$G9="",$H9=""),"",$G9*$H9)</f>
        <v/>
      </c>
      <c r="N9" s="9">
        <f>IF(OR($A9="",$M9="",Parameter!$B$4=""),"",$M9*Parameter!$B$4)</f>
        <v/>
      </c>
      <c r="O9" s="9">
        <f>IF(OR($A9="",$N9="",$J9="",$K9=""),"",SUM($N9,$J9,$K9))</f>
        <v/>
      </c>
      <c r="P9" s="9">
        <f>IF(OR($A9="",$I9="",$O9=""),"",$I9-$O9)</f>
        <v/>
      </c>
      <c r="Q9" s="12">
        <f>IF(OR($A9="",$P9="",$I9="",$I9=0),"",IFERROR($P9/$I9,""))</f>
        <v/>
      </c>
      <c r="R9" s="9">
        <f>IF(OR($A9="",$I9="",$M9="",$M9=0),"",IFERROR($I9/$M9,""))</f>
        <v/>
      </c>
      <c r="S9" s="22">
        <f>IF($A9="","",IF(OR($B9="",$C9="",$D9="",$E9="",$F9="",$G9="",$H9="",$I9="",$J9="",$K9="",$L9=""),"Eingaben prüfen",IF($L9&lt;&gt;"Aktiv","Nicht aktiv",IF(OR(Parameter!$B$5="",Parameter!$B$6=""),"Parameter prüfen",IF($Q9="","Eingaben prüfen",IF($Q9&lt;Parameter!$B$6,"Dringend prüfen",IF($Q9&lt;Parameter!$B$5,"Prüfen","Im Ziel")))))))</f>
        <v/>
      </c>
    </row>
    <row r="10" ht="21" customHeight="1">
      <c r="A10" s="14" t="inlineStr">
        <is>
          <t>RO-2026-006</t>
        </is>
      </c>
      <c r="B10" s="15" t="n">
        <v>46266</v>
      </c>
      <c r="C10" s="16" t="inlineStr">
        <is>
          <t>Treppenhäuser</t>
        </is>
      </c>
      <c r="D10" s="14" t="inlineStr">
        <is>
          <t>2× wöchentlich</t>
        </is>
      </c>
      <c r="E10" s="14" t="inlineStr">
        <is>
          <t>Team Nord</t>
        </is>
      </c>
      <c r="F10" s="29" t="n">
        <v>1600</v>
      </c>
      <c r="G10" s="18" t="n">
        <v>8</v>
      </c>
      <c r="H10" s="19" t="n">
        <v>4</v>
      </c>
      <c r="I10" s="20" t="n">
        <v>1300</v>
      </c>
      <c r="J10" s="20" t="n">
        <v>160</v>
      </c>
      <c r="K10" s="20" t="n">
        <v>90</v>
      </c>
      <c r="L10" s="14" t="inlineStr">
        <is>
          <t>Aktiv</t>
        </is>
      </c>
      <c r="M10" s="10">
        <f>IF(OR($A10="",$G10="",$H10=""),"",$G10*$H10)</f>
        <v/>
      </c>
      <c r="N10" s="11">
        <f>IF(OR($A10="",$M10="",Parameter!$B$4=""),"",$M10*Parameter!$B$4)</f>
        <v/>
      </c>
      <c r="O10" s="11">
        <f>IF(OR($A10="",$N10="",$J10="",$K10=""),"",SUM($N10,$J10,$K10))</f>
        <v/>
      </c>
      <c r="P10" s="11">
        <f>IF(OR($A10="",$I10="",$O10=""),"",$I10-$O10)</f>
        <v/>
      </c>
      <c r="Q10" s="23">
        <f>IF(OR($A10="",$P10="",$I10="",$I10=0),"",IFERROR($P10/$I10,""))</f>
        <v/>
      </c>
      <c r="R10" s="11">
        <f>IF(OR($A10="",$I10="",$M10="",$M10=0),"",IFERROR($I10/$M10,""))</f>
        <v/>
      </c>
      <c r="S10" s="24">
        <f>IF($A10="","",IF(OR($B10="",$C10="",$D10="",$E10="",$F10="",$G10="",$H10="",$I10="",$J10="",$K10="",$L10=""),"Eingaben prüfen",IF($L10&lt;&gt;"Aktiv","Nicht aktiv",IF(OR(Parameter!$B$5="",Parameter!$B$6=""),"Parameter prüfen",IF($Q10="","Eingaben prüfen",IF($Q10&lt;Parameter!$B$6,"Dringend prüfen",IF($Q10&lt;Parameter!$B$5,"Prüfen","Im Ziel")))))))</f>
        <v/>
      </c>
    </row>
    <row r="11" ht="21" customHeight="1">
      <c r="A11" s="14" t="inlineStr">
        <is>
          <t>RO-2026-007</t>
        </is>
      </c>
      <c r="B11" s="15" t="n">
        <v>46266</v>
      </c>
      <c r="C11" s="16" t="inlineStr">
        <is>
          <t>Glasflächen</t>
        </is>
      </c>
      <c r="D11" s="14" t="inlineStr">
        <is>
          <t>monatlich</t>
        </is>
      </c>
      <c r="E11" s="14" t="inlineStr">
        <is>
          <t>Spezialgruppe</t>
        </is>
      </c>
      <c r="F11" s="29" t="n">
        <v>1200</v>
      </c>
      <c r="G11" s="18" t="n">
        <v>1</v>
      </c>
      <c r="H11" s="19" t="n">
        <v>28</v>
      </c>
      <c r="I11" s="20" t="n">
        <v>1200</v>
      </c>
      <c r="J11" s="20" t="n">
        <v>250</v>
      </c>
      <c r="K11" s="20" t="n">
        <v>180</v>
      </c>
      <c r="L11" s="14" t="inlineStr">
        <is>
          <t>Aktiv</t>
        </is>
      </c>
      <c r="M11" s="21">
        <f>IF(OR($A11="",$G11="",$H11=""),"",$G11*$H11)</f>
        <v/>
      </c>
      <c r="N11" s="9">
        <f>IF(OR($A11="",$M11="",Parameter!$B$4=""),"",$M11*Parameter!$B$4)</f>
        <v/>
      </c>
      <c r="O11" s="9">
        <f>IF(OR($A11="",$N11="",$J11="",$K11=""),"",SUM($N11,$J11,$K11))</f>
        <v/>
      </c>
      <c r="P11" s="9">
        <f>IF(OR($A11="",$I11="",$O11=""),"",$I11-$O11)</f>
        <v/>
      </c>
      <c r="Q11" s="12">
        <f>IF(OR($A11="",$P11="",$I11="",$I11=0),"",IFERROR($P11/$I11,""))</f>
        <v/>
      </c>
      <c r="R11" s="9">
        <f>IF(OR($A11="",$I11="",$M11="",$M11=0),"",IFERROR($I11/$M11,""))</f>
        <v/>
      </c>
      <c r="S11" s="22">
        <f>IF($A11="","",IF(OR($B11="",$C11="",$D11="",$E11="",$F11="",$G11="",$H11="",$I11="",$J11="",$K11="",$L11=""),"Eingaben prüfen",IF($L11&lt;&gt;"Aktiv","Nicht aktiv",IF(OR(Parameter!$B$5="",Parameter!$B$6=""),"Parameter prüfen",IF($Q11="","Eingaben prüfen",IF($Q11&lt;Parameter!$B$6,"Dringend prüfen",IF($Q11&lt;Parameter!$B$5,"Prüfen","Im Ziel")))))))</f>
        <v/>
      </c>
    </row>
    <row r="12" ht="21" customHeight="1">
      <c r="A12" s="14" t="inlineStr">
        <is>
          <t>RO-2026-008</t>
        </is>
      </c>
      <c r="B12" s="15" t="n">
        <v>46266</v>
      </c>
      <c r="C12" s="16" t="inlineStr">
        <is>
          <t>Verkaufsflächen</t>
        </is>
      </c>
      <c r="D12" s="14" t="inlineStr">
        <is>
          <t>6× wöchentlich</t>
        </is>
      </c>
      <c r="E12" s="14" t="inlineStr">
        <is>
          <t>Team Süd</t>
        </is>
      </c>
      <c r="F12" s="29" t="n">
        <v>2800</v>
      </c>
      <c r="G12" s="18" t="n">
        <v>26</v>
      </c>
      <c r="H12" s="19" t="n">
        <v>4.2</v>
      </c>
      <c r="I12" s="20" t="n">
        <v>4700</v>
      </c>
      <c r="J12" s="20" t="n">
        <v>570</v>
      </c>
      <c r="K12" s="20" t="n">
        <v>160</v>
      </c>
      <c r="L12" s="14" t="inlineStr">
        <is>
          <t>Aktiv</t>
        </is>
      </c>
      <c r="M12" s="10">
        <f>IF(OR($A12="",$G12="",$H12=""),"",$G12*$H12)</f>
        <v/>
      </c>
      <c r="N12" s="11">
        <f>IF(OR($A12="",$M12="",Parameter!$B$4=""),"",$M12*Parameter!$B$4)</f>
        <v/>
      </c>
      <c r="O12" s="11">
        <f>IF(OR($A12="",$N12="",$J12="",$K12=""),"",SUM($N12,$J12,$K12))</f>
        <v/>
      </c>
      <c r="P12" s="11">
        <f>IF(OR($A12="",$I12="",$O12=""),"",$I12-$O12)</f>
        <v/>
      </c>
      <c r="Q12" s="23">
        <f>IF(OR($A12="",$P12="",$I12="",$I12=0),"",IFERROR($P12/$I12,""))</f>
        <v/>
      </c>
      <c r="R12" s="11">
        <f>IF(OR($A12="",$I12="",$M12="",$M12=0),"",IFERROR($I12/$M12,""))</f>
        <v/>
      </c>
      <c r="S12" s="24">
        <f>IF($A12="","",IF(OR($B12="",$C12="",$D12="",$E12="",$F12="",$G12="",$H12="",$I12="",$J12="",$K12="",$L12=""),"Eingaben prüfen",IF($L12&lt;&gt;"Aktiv","Nicht aktiv",IF(OR(Parameter!$B$5="",Parameter!$B$6=""),"Parameter prüfen",IF($Q12="","Eingaben prüfen",IF($Q12&lt;Parameter!$B$6,"Dringend prüfen",IF($Q12&lt;Parameter!$B$5,"Prüfen","Im Ziel")))))))</f>
        <v/>
      </c>
    </row>
    <row r="13" ht="21" customHeight="1">
      <c r="A13" s="14" t="inlineStr">
        <is>
          <t>RO-2026-009</t>
        </is>
      </c>
      <c r="B13" s="15" t="n">
        <v>46266</v>
      </c>
      <c r="C13" s="16" t="inlineStr">
        <is>
          <t>Kantinenbereich</t>
        </is>
      </c>
      <c r="D13" s="14" t="inlineStr">
        <is>
          <t>5× wöchentlich</t>
        </is>
      </c>
      <c r="E13" s="14" t="inlineStr">
        <is>
          <t>Team Mitte</t>
        </is>
      </c>
      <c r="F13" s="29" t="n">
        <v>700</v>
      </c>
      <c r="G13" s="18" t="n">
        <v>20</v>
      </c>
      <c r="H13" s="19" t="n">
        <v>2.5</v>
      </c>
      <c r="I13" s="20" t="n">
        <v>2400</v>
      </c>
      <c r="J13" s="20" t="n">
        <v>400</v>
      </c>
      <c r="K13" s="20" t="n">
        <v>140</v>
      </c>
      <c r="L13" s="14" t="inlineStr">
        <is>
          <t>Prüfung</t>
        </is>
      </c>
      <c r="M13" s="21">
        <f>IF(OR($A13="",$G13="",$H13=""),"",$G13*$H13)</f>
        <v/>
      </c>
      <c r="N13" s="9">
        <f>IF(OR($A13="",$M13="",Parameter!$B$4=""),"",$M13*Parameter!$B$4)</f>
        <v/>
      </c>
      <c r="O13" s="9">
        <f>IF(OR($A13="",$N13="",$J13="",$K13=""),"",SUM($N13,$J13,$K13))</f>
        <v/>
      </c>
      <c r="P13" s="9">
        <f>IF(OR($A13="",$I13="",$O13=""),"",$I13-$O13)</f>
        <v/>
      </c>
      <c r="Q13" s="12">
        <f>IF(OR($A13="",$P13="",$I13="",$I13=0),"",IFERROR($P13/$I13,""))</f>
        <v/>
      </c>
      <c r="R13" s="9">
        <f>IF(OR($A13="",$I13="",$M13="",$M13=0),"",IFERROR($I13/$M13,""))</f>
        <v/>
      </c>
      <c r="S13" s="22">
        <f>IF($A13="","",IF(OR($B13="",$C13="",$D13="",$E13="",$F13="",$G13="",$H13="",$I13="",$J13="",$K13="",$L13=""),"Eingaben prüfen",IF($L13&lt;&gt;"Aktiv","Nicht aktiv",IF(OR(Parameter!$B$5="",Parameter!$B$6=""),"Parameter prüfen",IF($Q13="","Eingaben prüfen",IF($Q13&lt;Parameter!$B$6,"Dringend prüfen",IF($Q13&lt;Parameter!$B$5,"Prüfen","Im Ziel")))))))</f>
        <v/>
      </c>
    </row>
    <row r="14" ht="21" customHeight="1">
      <c r="A14" s="14" t="inlineStr">
        <is>
          <t>RO-2026-010</t>
        </is>
      </c>
      <c r="B14" s="15" t="n">
        <v>46266</v>
      </c>
      <c r="C14" s="16" t="inlineStr">
        <is>
          <t>Tiefgarage</t>
        </is>
      </c>
      <c r="D14" s="14" t="inlineStr">
        <is>
          <t>wöchentlich</t>
        </is>
      </c>
      <c r="E14" s="14" t="inlineStr">
        <is>
          <t>Spezialgruppe</t>
        </is>
      </c>
      <c r="F14" s="29" t="n">
        <v>3600</v>
      </c>
      <c r="G14" s="18" t="n">
        <v>4</v>
      </c>
      <c r="H14" s="19" t="n">
        <v>7</v>
      </c>
      <c r="I14" s="20" t="n">
        <v>900</v>
      </c>
      <c r="J14" s="20" t="n">
        <v>190</v>
      </c>
      <c r="K14" s="20" t="n">
        <v>140</v>
      </c>
      <c r="L14" s="14" t="inlineStr">
        <is>
          <t>Aktiv</t>
        </is>
      </c>
      <c r="M14" s="10">
        <f>IF(OR($A14="",$G14="",$H14=""),"",$G14*$H14)</f>
        <v/>
      </c>
      <c r="N14" s="11">
        <f>IF(OR($A14="",$M14="",Parameter!$B$4=""),"",$M14*Parameter!$B$4)</f>
        <v/>
      </c>
      <c r="O14" s="11">
        <f>IF(OR($A14="",$N14="",$J14="",$K14=""),"",SUM($N14,$J14,$K14))</f>
        <v/>
      </c>
      <c r="P14" s="11">
        <f>IF(OR($A14="",$I14="",$O14=""),"",$I14-$O14)</f>
        <v/>
      </c>
      <c r="Q14" s="23">
        <f>IF(OR($A14="",$P14="",$I14="",$I14=0),"",IFERROR($P14/$I14,""))</f>
        <v/>
      </c>
      <c r="R14" s="11">
        <f>IF(OR($A14="",$I14="",$M14="",$M14=0),"",IFERROR($I14/$M14,""))</f>
        <v/>
      </c>
      <c r="S14" s="24">
        <f>IF($A14="","",IF(OR($B14="",$C14="",$D14="",$E14="",$F14="",$G14="",$H14="",$I14="",$J14="",$K14="",$L14=""),"Eingaben prüfen",IF($L14&lt;&gt;"Aktiv","Nicht aktiv",IF(OR(Parameter!$B$5="",Parameter!$B$6=""),"Parameter prüfen",IF($Q14="","Eingaben prüfen",IF($Q14&lt;Parameter!$B$6,"Dringend prüfen",IF($Q14&lt;Parameter!$B$5,"Prüfen","Im Ziel")))))))</f>
        <v/>
      </c>
    </row>
    <row r="15" ht="21" customHeight="1">
      <c r="A15" s="14" t="n"/>
      <c r="B15" s="15" t="n"/>
      <c r="C15" s="16" t="n"/>
      <c r="D15" s="14" t="n"/>
      <c r="E15" s="14" t="n"/>
      <c r="F15" s="29" t="n"/>
      <c r="G15" s="18" t="n"/>
      <c r="H15" s="19" t="n"/>
      <c r="I15" s="20" t="n"/>
      <c r="J15" s="20" t="n"/>
      <c r="K15" s="20" t="n"/>
      <c r="L15" s="14" t="n"/>
      <c r="M15" s="21">
        <f>IF(OR($A15="",$G15="",$H15=""),"",$G15*$H15)</f>
        <v/>
      </c>
      <c r="N15" s="9">
        <f>IF(OR($A15="",$M15="",Parameter!$B$4=""),"",$M15*Parameter!$B$4)</f>
        <v/>
      </c>
      <c r="O15" s="9">
        <f>IF(OR($A15="",$N15="",$J15="",$K15=""),"",SUM($N15,$J15,$K15))</f>
        <v/>
      </c>
      <c r="P15" s="9">
        <f>IF(OR($A15="",$I15="",$O15=""),"",$I15-$O15)</f>
        <v/>
      </c>
      <c r="Q15" s="12">
        <f>IF(OR($A15="",$P15="",$I15="",$I15=0),"",IFERROR($P15/$I15,""))</f>
        <v/>
      </c>
      <c r="R15" s="9">
        <f>IF(OR($A15="",$I15="",$M15="",$M15=0),"",IFERROR($I15/$M15,""))</f>
        <v/>
      </c>
      <c r="S15" s="22">
        <f>IF($A15="","",IF(OR($B15="",$C15="",$D15="",$E15="",$F15="",$G15="",$H15="",$I15="",$J15="",$K15="",$L15=""),"Eingaben prüfen",IF($L15&lt;&gt;"Aktiv","Nicht aktiv",IF(OR(Parameter!$B$5="",Parameter!$B$6=""),"Parameter prüfen",IF($Q15="","Eingaben prüfen",IF($Q15&lt;Parameter!$B$6,"Dringend prüfen",IF($Q15&lt;Parameter!$B$5,"Prüfen","Im Ziel")))))))</f>
        <v/>
      </c>
    </row>
    <row r="16" ht="21" customHeight="1">
      <c r="A16" s="14" t="n"/>
      <c r="B16" s="15" t="n"/>
      <c r="C16" s="16" t="n"/>
      <c r="D16" s="14" t="n"/>
      <c r="E16" s="14" t="n"/>
      <c r="F16" s="29" t="n"/>
      <c r="G16" s="18" t="n"/>
      <c r="H16" s="19" t="n"/>
      <c r="I16" s="20" t="n"/>
      <c r="J16" s="20" t="n"/>
      <c r="K16" s="20" t="n"/>
      <c r="L16" s="14" t="n"/>
      <c r="M16" s="10">
        <f>IF(OR($A16="",$G16="",$H16=""),"",$G16*$H16)</f>
        <v/>
      </c>
      <c r="N16" s="11">
        <f>IF(OR($A16="",$M16="",Parameter!$B$4=""),"",$M16*Parameter!$B$4)</f>
        <v/>
      </c>
      <c r="O16" s="11">
        <f>IF(OR($A16="",$N16="",$J16="",$K16=""),"",SUM($N16,$J16,$K16))</f>
        <v/>
      </c>
      <c r="P16" s="11">
        <f>IF(OR($A16="",$I16="",$O16=""),"",$I16-$O16)</f>
        <v/>
      </c>
      <c r="Q16" s="23">
        <f>IF(OR($A16="",$P16="",$I16="",$I16=0),"",IFERROR($P16/$I16,""))</f>
        <v/>
      </c>
      <c r="R16" s="11">
        <f>IF(OR($A16="",$I16="",$M16="",$M16=0),"",IFERROR($I16/$M16,""))</f>
        <v/>
      </c>
      <c r="S16" s="24">
        <f>IF($A16="","",IF(OR($B16="",$C16="",$D16="",$E16="",$F16="",$G16="",$H16="",$I16="",$J16="",$K16="",$L16=""),"Eingaben prüfen",IF($L16&lt;&gt;"Aktiv","Nicht aktiv",IF(OR(Parameter!$B$5="",Parameter!$B$6=""),"Parameter prüfen",IF($Q16="","Eingaben prüfen",IF($Q16&lt;Parameter!$B$6,"Dringend prüfen",IF($Q16&lt;Parameter!$B$5,"Prüfen","Im Ziel")))))))</f>
        <v/>
      </c>
    </row>
    <row r="17" ht="21" customHeight="1">
      <c r="A17" s="14" t="n"/>
      <c r="B17" s="15" t="n"/>
      <c r="C17" s="16" t="n"/>
      <c r="D17" s="14" t="n"/>
      <c r="E17" s="14" t="n"/>
      <c r="F17" s="29" t="n"/>
      <c r="G17" s="18" t="n"/>
      <c r="H17" s="19" t="n"/>
      <c r="I17" s="20" t="n"/>
      <c r="J17" s="20" t="n"/>
      <c r="K17" s="20" t="n"/>
      <c r="L17" s="14" t="n"/>
      <c r="M17" s="21">
        <f>IF(OR($A17="",$G17="",$H17=""),"",$G17*$H17)</f>
        <v/>
      </c>
      <c r="N17" s="9">
        <f>IF(OR($A17="",$M17="",Parameter!$B$4=""),"",$M17*Parameter!$B$4)</f>
        <v/>
      </c>
      <c r="O17" s="9">
        <f>IF(OR($A17="",$N17="",$J17="",$K17=""),"",SUM($N17,$J17,$K17))</f>
        <v/>
      </c>
      <c r="P17" s="9">
        <f>IF(OR($A17="",$I17="",$O17=""),"",$I17-$O17)</f>
        <v/>
      </c>
      <c r="Q17" s="12">
        <f>IF(OR($A17="",$P17="",$I17="",$I17=0),"",IFERROR($P17/$I17,""))</f>
        <v/>
      </c>
      <c r="R17" s="9">
        <f>IF(OR($A17="",$I17="",$M17="",$M17=0),"",IFERROR($I17/$M17,""))</f>
        <v/>
      </c>
      <c r="S17" s="22">
        <f>IF($A17="","",IF(OR($B17="",$C17="",$D17="",$E17="",$F17="",$G17="",$H17="",$I17="",$J17="",$K17="",$L17=""),"Eingaben prüfen",IF($L17&lt;&gt;"Aktiv","Nicht aktiv",IF(OR(Parameter!$B$5="",Parameter!$B$6=""),"Parameter prüfen",IF($Q17="","Eingaben prüfen",IF($Q17&lt;Parameter!$B$6,"Dringend prüfen",IF($Q17&lt;Parameter!$B$5,"Prüfen","Im Ziel")))))))</f>
        <v/>
      </c>
    </row>
    <row r="18" ht="21" customHeight="1">
      <c r="A18" s="14" t="n"/>
      <c r="B18" s="15" t="n"/>
      <c r="C18" s="16" t="n"/>
      <c r="D18" s="14" t="n"/>
      <c r="E18" s="14" t="n"/>
      <c r="F18" s="29" t="n"/>
      <c r="G18" s="18" t="n"/>
      <c r="H18" s="19" t="n"/>
      <c r="I18" s="20" t="n"/>
      <c r="J18" s="20" t="n"/>
      <c r="K18" s="20" t="n"/>
      <c r="L18" s="14" t="n"/>
      <c r="M18" s="10">
        <f>IF(OR($A18="",$G18="",$H18=""),"",$G18*$H18)</f>
        <v/>
      </c>
      <c r="N18" s="11">
        <f>IF(OR($A18="",$M18="",Parameter!$B$4=""),"",$M18*Parameter!$B$4)</f>
        <v/>
      </c>
      <c r="O18" s="11">
        <f>IF(OR($A18="",$N18="",$J18="",$K18=""),"",SUM($N18,$J18,$K18))</f>
        <v/>
      </c>
      <c r="P18" s="11">
        <f>IF(OR($A18="",$I18="",$O18=""),"",$I18-$O18)</f>
        <v/>
      </c>
      <c r="Q18" s="23">
        <f>IF(OR($A18="",$P18="",$I18="",$I18=0),"",IFERROR($P18/$I18,""))</f>
        <v/>
      </c>
      <c r="R18" s="11">
        <f>IF(OR($A18="",$I18="",$M18="",$M18=0),"",IFERROR($I18/$M18,""))</f>
        <v/>
      </c>
      <c r="S18" s="24">
        <f>IF($A18="","",IF(OR($B18="",$C18="",$D18="",$E18="",$F18="",$G18="",$H18="",$I18="",$J18="",$K18="",$L18=""),"Eingaben prüfen",IF($L18&lt;&gt;"Aktiv","Nicht aktiv",IF(OR(Parameter!$B$5="",Parameter!$B$6=""),"Parameter prüfen",IF($Q18="","Eingaben prüfen",IF($Q18&lt;Parameter!$B$6,"Dringend prüfen",IF($Q18&lt;Parameter!$B$5,"Prüfen","Im Ziel")))))))</f>
        <v/>
      </c>
    </row>
    <row r="19" ht="21" customHeight="1">
      <c r="A19" s="14" t="n"/>
      <c r="B19" s="15" t="n"/>
      <c r="C19" s="16" t="n"/>
      <c r="D19" s="14" t="n"/>
      <c r="E19" s="14" t="n"/>
      <c r="F19" s="29" t="n"/>
      <c r="G19" s="18" t="n"/>
      <c r="H19" s="19" t="n"/>
      <c r="I19" s="20" t="n"/>
      <c r="J19" s="20" t="n"/>
      <c r="K19" s="20" t="n"/>
      <c r="L19" s="14" t="n"/>
      <c r="M19" s="21">
        <f>IF(OR($A19="",$G19="",$H19=""),"",$G19*$H19)</f>
        <v/>
      </c>
      <c r="N19" s="9">
        <f>IF(OR($A19="",$M19="",Parameter!$B$4=""),"",$M19*Parameter!$B$4)</f>
        <v/>
      </c>
      <c r="O19" s="9">
        <f>IF(OR($A19="",$N19="",$J19="",$K19=""),"",SUM($N19,$J19,$K19))</f>
        <v/>
      </c>
      <c r="P19" s="9">
        <f>IF(OR($A19="",$I19="",$O19=""),"",$I19-$O19)</f>
        <v/>
      </c>
      <c r="Q19" s="12">
        <f>IF(OR($A19="",$P19="",$I19="",$I19=0),"",IFERROR($P19/$I19,""))</f>
        <v/>
      </c>
      <c r="R19" s="9">
        <f>IF(OR($A19="",$I19="",$M19="",$M19=0),"",IFERROR($I19/$M19,""))</f>
        <v/>
      </c>
      <c r="S19" s="22">
        <f>IF($A19="","",IF(OR($B19="",$C19="",$D19="",$E19="",$F19="",$G19="",$H19="",$I19="",$J19="",$K19="",$L19=""),"Eingaben prüfen",IF($L19&lt;&gt;"Aktiv","Nicht aktiv",IF(OR(Parameter!$B$5="",Parameter!$B$6=""),"Parameter prüfen",IF($Q19="","Eingaben prüfen",IF($Q19&lt;Parameter!$B$6,"Dringend prüfen",IF($Q19&lt;Parameter!$B$5,"Prüfen","Im Ziel")))))))</f>
        <v/>
      </c>
    </row>
    <row r="20" ht="21" customHeight="1">
      <c r="A20" s="14" t="n"/>
      <c r="B20" s="15" t="n"/>
      <c r="C20" s="16" t="n"/>
      <c r="D20" s="14" t="n"/>
      <c r="E20" s="14" t="n"/>
      <c r="F20" s="29" t="n"/>
      <c r="G20" s="18" t="n"/>
      <c r="H20" s="19" t="n"/>
      <c r="I20" s="20" t="n"/>
      <c r="J20" s="20" t="n"/>
      <c r="K20" s="20" t="n"/>
      <c r="L20" s="14" t="n"/>
      <c r="M20" s="10">
        <f>IF(OR($A20="",$G20="",$H20=""),"",$G20*$H20)</f>
        <v/>
      </c>
      <c r="N20" s="11">
        <f>IF(OR($A20="",$M20="",Parameter!$B$4=""),"",$M20*Parameter!$B$4)</f>
        <v/>
      </c>
      <c r="O20" s="11">
        <f>IF(OR($A20="",$N20="",$J20="",$K20=""),"",SUM($N20,$J20,$K20))</f>
        <v/>
      </c>
      <c r="P20" s="11">
        <f>IF(OR($A20="",$I20="",$O20=""),"",$I20-$O20)</f>
        <v/>
      </c>
      <c r="Q20" s="23">
        <f>IF(OR($A20="",$P20="",$I20="",$I20=0),"",IFERROR($P20/$I20,""))</f>
        <v/>
      </c>
      <c r="R20" s="11">
        <f>IF(OR($A20="",$I20="",$M20="",$M20=0),"",IFERROR($I20/$M20,""))</f>
        <v/>
      </c>
      <c r="S20" s="24">
        <f>IF($A20="","",IF(OR($B20="",$C20="",$D20="",$E20="",$F20="",$G20="",$H20="",$I20="",$J20="",$K20="",$L20=""),"Eingaben prüfen",IF($L20&lt;&gt;"Aktiv","Nicht aktiv",IF(OR(Parameter!$B$5="",Parameter!$B$6=""),"Parameter prüfen",IF($Q20="","Eingaben prüfen",IF($Q20&lt;Parameter!$B$6,"Dringend prüfen",IF($Q20&lt;Parameter!$B$5,"Prüfen","Im Ziel")))))))</f>
        <v/>
      </c>
    </row>
    <row r="21" ht="21" customHeight="1">
      <c r="A21" s="14" t="n"/>
      <c r="B21" s="15" t="n"/>
      <c r="C21" s="16" t="n"/>
      <c r="D21" s="14" t="n"/>
      <c r="E21" s="14" t="n"/>
      <c r="F21" s="29" t="n"/>
      <c r="G21" s="18" t="n"/>
      <c r="H21" s="19" t="n"/>
      <c r="I21" s="20" t="n"/>
      <c r="J21" s="20" t="n"/>
      <c r="K21" s="20" t="n"/>
      <c r="L21" s="14" t="n"/>
      <c r="M21" s="21">
        <f>IF(OR($A21="",$G21="",$H21=""),"",$G21*$H21)</f>
        <v/>
      </c>
      <c r="N21" s="9">
        <f>IF(OR($A21="",$M21="",Parameter!$B$4=""),"",$M21*Parameter!$B$4)</f>
        <v/>
      </c>
      <c r="O21" s="9">
        <f>IF(OR($A21="",$N21="",$J21="",$K21=""),"",SUM($N21,$J21,$K21))</f>
        <v/>
      </c>
      <c r="P21" s="9">
        <f>IF(OR($A21="",$I21="",$O21=""),"",$I21-$O21)</f>
        <v/>
      </c>
      <c r="Q21" s="12">
        <f>IF(OR($A21="",$P21="",$I21="",$I21=0),"",IFERROR($P21/$I21,""))</f>
        <v/>
      </c>
      <c r="R21" s="9">
        <f>IF(OR($A21="",$I21="",$M21="",$M21=0),"",IFERROR($I21/$M21,""))</f>
        <v/>
      </c>
      <c r="S21" s="22">
        <f>IF($A21="","",IF(OR($B21="",$C21="",$D21="",$E21="",$F21="",$G21="",$H21="",$I21="",$J21="",$K21="",$L21=""),"Eingaben prüfen",IF($L21&lt;&gt;"Aktiv","Nicht aktiv",IF(OR(Parameter!$B$5="",Parameter!$B$6=""),"Parameter prüfen",IF($Q21="","Eingaben prüfen",IF($Q21&lt;Parameter!$B$6,"Dringend prüfen",IF($Q21&lt;Parameter!$B$5,"Prüfen","Im Ziel")))))))</f>
        <v/>
      </c>
    </row>
    <row r="22" ht="21" customHeight="1">
      <c r="A22" s="14" t="n"/>
      <c r="B22" s="15" t="n"/>
      <c r="C22" s="16" t="n"/>
      <c r="D22" s="14" t="n"/>
      <c r="E22" s="14" t="n"/>
      <c r="F22" s="29" t="n"/>
      <c r="G22" s="18" t="n"/>
      <c r="H22" s="19" t="n"/>
      <c r="I22" s="20" t="n"/>
      <c r="J22" s="20" t="n"/>
      <c r="K22" s="20" t="n"/>
      <c r="L22" s="14" t="n"/>
      <c r="M22" s="10">
        <f>IF(OR($A22="",$G22="",$H22=""),"",$G22*$H22)</f>
        <v/>
      </c>
      <c r="N22" s="11">
        <f>IF(OR($A22="",$M22="",Parameter!$B$4=""),"",$M22*Parameter!$B$4)</f>
        <v/>
      </c>
      <c r="O22" s="11">
        <f>IF(OR($A22="",$N22="",$J22="",$K22=""),"",SUM($N22,$J22,$K22))</f>
        <v/>
      </c>
      <c r="P22" s="11">
        <f>IF(OR($A22="",$I22="",$O22=""),"",$I22-$O22)</f>
        <v/>
      </c>
      <c r="Q22" s="23">
        <f>IF(OR($A22="",$P22="",$I22="",$I22=0),"",IFERROR($P22/$I22,""))</f>
        <v/>
      </c>
      <c r="R22" s="11">
        <f>IF(OR($A22="",$I22="",$M22="",$M22=0),"",IFERROR($I22/$M22,""))</f>
        <v/>
      </c>
      <c r="S22" s="24">
        <f>IF($A22="","",IF(OR($B22="",$C22="",$D22="",$E22="",$F22="",$G22="",$H22="",$I22="",$J22="",$K22="",$L22=""),"Eingaben prüfen",IF($L22&lt;&gt;"Aktiv","Nicht aktiv",IF(OR(Parameter!$B$5="",Parameter!$B$6=""),"Parameter prüfen",IF($Q22="","Eingaben prüfen",IF($Q22&lt;Parameter!$B$6,"Dringend prüfen",IF($Q22&lt;Parameter!$B$5,"Prüfen","Im Ziel")))))))</f>
        <v/>
      </c>
    </row>
    <row r="23" ht="21" customHeight="1">
      <c r="A23" s="14" t="n"/>
      <c r="B23" s="15" t="n"/>
      <c r="C23" s="16" t="n"/>
      <c r="D23" s="14" t="n"/>
      <c r="E23" s="14" t="n"/>
      <c r="F23" s="29" t="n"/>
      <c r="G23" s="18" t="n"/>
      <c r="H23" s="19" t="n"/>
      <c r="I23" s="20" t="n"/>
      <c r="J23" s="20" t="n"/>
      <c r="K23" s="20" t="n"/>
      <c r="L23" s="14" t="n"/>
      <c r="M23" s="21">
        <f>IF(OR($A23="",$G23="",$H23=""),"",$G23*$H23)</f>
        <v/>
      </c>
      <c r="N23" s="9">
        <f>IF(OR($A23="",$M23="",Parameter!$B$4=""),"",$M23*Parameter!$B$4)</f>
        <v/>
      </c>
      <c r="O23" s="9">
        <f>IF(OR($A23="",$N23="",$J23="",$K23=""),"",SUM($N23,$J23,$K23))</f>
        <v/>
      </c>
      <c r="P23" s="9">
        <f>IF(OR($A23="",$I23="",$O23=""),"",$I23-$O23)</f>
        <v/>
      </c>
      <c r="Q23" s="12">
        <f>IF(OR($A23="",$P23="",$I23="",$I23=0),"",IFERROR($P23/$I23,""))</f>
        <v/>
      </c>
      <c r="R23" s="9">
        <f>IF(OR($A23="",$I23="",$M23="",$M23=0),"",IFERROR($I23/$M23,""))</f>
        <v/>
      </c>
      <c r="S23" s="22">
        <f>IF($A23="","",IF(OR($B23="",$C23="",$D23="",$E23="",$F23="",$G23="",$H23="",$I23="",$J23="",$K23="",$L23=""),"Eingaben prüfen",IF($L23&lt;&gt;"Aktiv","Nicht aktiv",IF(OR(Parameter!$B$5="",Parameter!$B$6=""),"Parameter prüfen",IF($Q23="","Eingaben prüfen",IF($Q23&lt;Parameter!$B$6,"Dringend prüfen",IF($Q23&lt;Parameter!$B$5,"Prüfen","Im Ziel")))))))</f>
        <v/>
      </c>
    </row>
    <row r="24" ht="21" customHeight="1">
      <c r="A24" s="14" t="n"/>
      <c r="B24" s="15" t="n"/>
      <c r="C24" s="16" t="n"/>
      <c r="D24" s="14" t="n"/>
      <c r="E24" s="14" t="n"/>
      <c r="F24" s="29" t="n"/>
      <c r="G24" s="18" t="n"/>
      <c r="H24" s="19" t="n"/>
      <c r="I24" s="20" t="n"/>
      <c r="J24" s="20" t="n"/>
      <c r="K24" s="20" t="n"/>
      <c r="L24" s="14" t="n"/>
      <c r="M24" s="10">
        <f>IF(OR($A24="",$G24="",$H24=""),"",$G24*$H24)</f>
        <v/>
      </c>
      <c r="N24" s="11">
        <f>IF(OR($A24="",$M24="",Parameter!$B$4=""),"",$M24*Parameter!$B$4)</f>
        <v/>
      </c>
      <c r="O24" s="11">
        <f>IF(OR($A24="",$N24="",$J24="",$K24=""),"",SUM($N24,$J24,$K24))</f>
        <v/>
      </c>
      <c r="P24" s="11">
        <f>IF(OR($A24="",$I24="",$O24=""),"",$I24-$O24)</f>
        <v/>
      </c>
      <c r="Q24" s="23">
        <f>IF(OR($A24="",$P24="",$I24="",$I24=0),"",IFERROR($P24/$I24,""))</f>
        <v/>
      </c>
      <c r="R24" s="11">
        <f>IF(OR($A24="",$I24="",$M24="",$M24=0),"",IFERROR($I24/$M24,""))</f>
        <v/>
      </c>
      <c r="S24" s="24">
        <f>IF($A24="","",IF(OR($B24="",$C24="",$D24="",$E24="",$F24="",$G24="",$H24="",$I24="",$J24="",$K24="",$L24=""),"Eingaben prüfen",IF($L24&lt;&gt;"Aktiv","Nicht aktiv",IF(OR(Parameter!$B$5="",Parameter!$B$6=""),"Parameter prüfen",IF($Q24="","Eingaben prüfen",IF($Q24&lt;Parameter!$B$6,"Dringend prüfen",IF($Q24&lt;Parameter!$B$5,"Prüfen","Im Ziel")))))))</f>
        <v/>
      </c>
    </row>
    <row r="25" ht="21" customHeight="1">
      <c r="A25" s="14" t="n"/>
      <c r="B25" s="15" t="n"/>
      <c r="C25" s="16" t="n"/>
      <c r="D25" s="14" t="n"/>
      <c r="E25" s="14" t="n"/>
      <c r="F25" s="29" t="n"/>
      <c r="G25" s="18" t="n"/>
      <c r="H25" s="19" t="n"/>
      <c r="I25" s="20" t="n"/>
      <c r="J25" s="20" t="n"/>
      <c r="K25" s="20" t="n"/>
      <c r="L25" s="14" t="n"/>
      <c r="M25" s="21">
        <f>IF(OR($A25="",$G25="",$H25=""),"",$G25*$H25)</f>
        <v/>
      </c>
      <c r="N25" s="9">
        <f>IF(OR($A25="",$M25="",Parameter!$B$4=""),"",$M25*Parameter!$B$4)</f>
        <v/>
      </c>
      <c r="O25" s="9">
        <f>IF(OR($A25="",$N25="",$J25="",$K25=""),"",SUM($N25,$J25,$K25))</f>
        <v/>
      </c>
      <c r="P25" s="9">
        <f>IF(OR($A25="",$I25="",$O25=""),"",$I25-$O25)</f>
        <v/>
      </c>
      <c r="Q25" s="12">
        <f>IF(OR($A25="",$P25="",$I25="",$I25=0),"",IFERROR($P25/$I25,""))</f>
        <v/>
      </c>
      <c r="R25" s="9">
        <f>IF(OR($A25="",$I25="",$M25="",$M25=0),"",IFERROR($I25/$M25,""))</f>
        <v/>
      </c>
      <c r="S25" s="22">
        <f>IF($A25="","",IF(OR($B25="",$C25="",$D25="",$E25="",$F25="",$G25="",$H25="",$I25="",$J25="",$K25="",$L25=""),"Eingaben prüfen",IF($L25&lt;&gt;"Aktiv","Nicht aktiv",IF(OR(Parameter!$B$5="",Parameter!$B$6=""),"Parameter prüfen",IF($Q25="","Eingaben prüfen",IF($Q25&lt;Parameter!$B$6,"Dringend prüfen",IF($Q25&lt;Parameter!$B$5,"Prüfen","Im Ziel")))))))</f>
        <v/>
      </c>
    </row>
    <row r="26" ht="21" customHeight="1">
      <c r="A26" s="14" t="n"/>
      <c r="B26" s="15" t="n"/>
      <c r="C26" s="16" t="n"/>
      <c r="D26" s="14" t="n"/>
      <c r="E26" s="14" t="n"/>
      <c r="F26" s="29" t="n"/>
      <c r="G26" s="18" t="n"/>
      <c r="H26" s="19" t="n"/>
      <c r="I26" s="20" t="n"/>
      <c r="J26" s="20" t="n"/>
      <c r="K26" s="20" t="n"/>
      <c r="L26" s="14" t="n"/>
      <c r="M26" s="10">
        <f>IF(OR($A26="",$G26="",$H26=""),"",$G26*$H26)</f>
        <v/>
      </c>
      <c r="N26" s="11">
        <f>IF(OR($A26="",$M26="",Parameter!$B$4=""),"",$M26*Parameter!$B$4)</f>
        <v/>
      </c>
      <c r="O26" s="11">
        <f>IF(OR($A26="",$N26="",$J26="",$K26=""),"",SUM($N26,$J26,$K26))</f>
        <v/>
      </c>
      <c r="P26" s="11">
        <f>IF(OR($A26="",$I26="",$O26=""),"",$I26-$O26)</f>
        <v/>
      </c>
      <c r="Q26" s="23">
        <f>IF(OR($A26="",$P26="",$I26="",$I26=0),"",IFERROR($P26/$I26,""))</f>
        <v/>
      </c>
      <c r="R26" s="11">
        <f>IF(OR($A26="",$I26="",$M26="",$M26=0),"",IFERROR($I26/$M26,""))</f>
        <v/>
      </c>
      <c r="S26" s="24">
        <f>IF($A26="","",IF(OR($B26="",$C26="",$D26="",$E26="",$F26="",$G26="",$H26="",$I26="",$J26="",$K26="",$L26=""),"Eingaben prüfen",IF($L26&lt;&gt;"Aktiv","Nicht aktiv",IF(OR(Parameter!$B$5="",Parameter!$B$6=""),"Parameter prüfen",IF($Q26="","Eingaben prüfen",IF($Q26&lt;Parameter!$B$6,"Dringend prüfen",IF($Q26&lt;Parameter!$B$5,"Prüfen","Im Ziel")))))))</f>
        <v/>
      </c>
    </row>
    <row r="27" ht="21" customHeight="1">
      <c r="A27" s="14" t="n"/>
      <c r="B27" s="15" t="n"/>
      <c r="C27" s="16" t="n"/>
      <c r="D27" s="14" t="n"/>
      <c r="E27" s="14" t="n"/>
      <c r="F27" s="29" t="n"/>
      <c r="G27" s="18" t="n"/>
      <c r="H27" s="19" t="n"/>
      <c r="I27" s="20" t="n"/>
      <c r="J27" s="20" t="n"/>
      <c r="K27" s="20" t="n"/>
      <c r="L27" s="14" t="n"/>
      <c r="M27" s="21">
        <f>IF(OR($A27="",$G27="",$H27=""),"",$G27*$H27)</f>
        <v/>
      </c>
      <c r="N27" s="9">
        <f>IF(OR($A27="",$M27="",Parameter!$B$4=""),"",$M27*Parameter!$B$4)</f>
        <v/>
      </c>
      <c r="O27" s="9">
        <f>IF(OR($A27="",$N27="",$J27="",$K27=""),"",SUM($N27,$J27,$K27))</f>
        <v/>
      </c>
      <c r="P27" s="9">
        <f>IF(OR($A27="",$I27="",$O27=""),"",$I27-$O27)</f>
        <v/>
      </c>
      <c r="Q27" s="12">
        <f>IF(OR($A27="",$P27="",$I27="",$I27=0),"",IFERROR($P27/$I27,""))</f>
        <v/>
      </c>
      <c r="R27" s="9">
        <f>IF(OR($A27="",$I27="",$M27="",$M27=0),"",IFERROR($I27/$M27,""))</f>
        <v/>
      </c>
      <c r="S27" s="22">
        <f>IF($A27="","",IF(OR($B27="",$C27="",$D27="",$E27="",$F27="",$G27="",$H27="",$I27="",$J27="",$K27="",$L27=""),"Eingaben prüfen",IF($L27&lt;&gt;"Aktiv","Nicht aktiv",IF(OR(Parameter!$B$5="",Parameter!$B$6=""),"Parameter prüfen",IF($Q27="","Eingaben prüfen",IF($Q27&lt;Parameter!$B$6,"Dringend prüfen",IF($Q27&lt;Parameter!$B$5,"Prüfen","Im Ziel")))))))</f>
        <v/>
      </c>
    </row>
    <row r="28" ht="21" customHeight="1">
      <c r="A28" s="14" t="n"/>
      <c r="B28" s="15" t="n"/>
      <c r="C28" s="16" t="n"/>
      <c r="D28" s="14" t="n"/>
      <c r="E28" s="14" t="n"/>
      <c r="F28" s="29" t="n"/>
      <c r="G28" s="18" t="n"/>
      <c r="H28" s="19" t="n"/>
      <c r="I28" s="20" t="n"/>
      <c r="J28" s="20" t="n"/>
      <c r="K28" s="20" t="n"/>
      <c r="L28" s="14" t="n"/>
      <c r="M28" s="10">
        <f>IF(OR($A28="",$G28="",$H28=""),"",$G28*$H28)</f>
        <v/>
      </c>
      <c r="N28" s="11">
        <f>IF(OR($A28="",$M28="",Parameter!$B$4=""),"",$M28*Parameter!$B$4)</f>
        <v/>
      </c>
      <c r="O28" s="11">
        <f>IF(OR($A28="",$N28="",$J28="",$K28=""),"",SUM($N28,$J28,$K28))</f>
        <v/>
      </c>
      <c r="P28" s="11">
        <f>IF(OR($A28="",$I28="",$O28=""),"",$I28-$O28)</f>
        <v/>
      </c>
      <c r="Q28" s="23">
        <f>IF(OR($A28="",$P28="",$I28="",$I28=0),"",IFERROR($P28/$I28,""))</f>
        <v/>
      </c>
      <c r="R28" s="11">
        <f>IF(OR($A28="",$I28="",$M28="",$M28=0),"",IFERROR($I28/$M28,""))</f>
        <v/>
      </c>
      <c r="S28" s="24">
        <f>IF($A28="","",IF(OR($B28="",$C28="",$D28="",$E28="",$F28="",$G28="",$H28="",$I28="",$J28="",$K28="",$L28=""),"Eingaben prüfen",IF($L28&lt;&gt;"Aktiv","Nicht aktiv",IF(OR(Parameter!$B$5="",Parameter!$B$6=""),"Parameter prüfen",IF($Q28="","Eingaben prüfen",IF($Q28&lt;Parameter!$B$6,"Dringend prüfen",IF($Q28&lt;Parameter!$B$5,"Prüfen","Im Ziel")))))))</f>
        <v/>
      </c>
    </row>
    <row r="29" ht="21" customHeight="1">
      <c r="A29" s="14" t="n"/>
      <c r="B29" s="15" t="n"/>
      <c r="C29" s="16" t="n"/>
      <c r="D29" s="14" t="n"/>
      <c r="E29" s="14" t="n"/>
      <c r="F29" s="29" t="n"/>
      <c r="G29" s="18" t="n"/>
      <c r="H29" s="19" t="n"/>
      <c r="I29" s="20" t="n"/>
      <c r="J29" s="20" t="n"/>
      <c r="K29" s="20" t="n"/>
      <c r="L29" s="14" t="n"/>
      <c r="M29" s="21">
        <f>IF(OR($A29="",$G29="",$H29=""),"",$G29*$H29)</f>
        <v/>
      </c>
      <c r="N29" s="9">
        <f>IF(OR($A29="",$M29="",Parameter!$B$4=""),"",$M29*Parameter!$B$4)</f>
        <v/>
      </c>
      <c r="O29" s="9">
        <f>IF(OR($A29="",$N29="",$J29="",$K29=""),"",SUM($N29,$J29,$K29))</f>
        <v/>
      </c>
      <c r="P29" s="9">
        <f>IF(OR($A29="",$I29="",$O29=""),"",$I29-$O29)</f>
        <v/>
      </c>
      <c r="Q29" s="12">
        <f>IF(OR($A29="",$P29="",$I29="",$I29=0),"",IFERROR($P29/$I29,""))</f>
        <v/>
      </c>
      <c r="R29" s="9">
        <f>IF(OR($A29="",$I29="",$M29="",$M29=0),"",IFERROR($I29/$M29,""))</f>
        <v/>
      </c>
      <c r="S29" s="22">
        <f>IF($A29="","",IF(OR($B29="",$C29="",$D29="",$E29="",$F29="",$G29="",$H29="",$I29="",$J29="",$K29="",$L29=""),"Eingaben prüfen",IF($L29&lt;&gt;"Aktiv","Nicht aktiv",IF(OR(Parameter!$B$5="",Parameter!$B$6=""),"Parameter prüfen",IF($Q29="","Eingaben prüfen",IF($Q29&lt;Parameter!$B$6,"Dringend prüfen",IF($Q29&lt;Parameter!$B$5,"Prüfen","Im Ziel")))))))</f>
        <v/>
      </c>
    </row>
    <row r="30" ht="21" customHeight="1">
      <c r="A30" s="14" t="n"/>
      <c r="B30" s="15" t="n"/>
      <c r="C30" s="16" t="n"/>
      <c r="D30" s="14" t="n"/>
      <c r="E30" s="14" t="n"/>
      <c r="F30" s="29" t="n"/>
      <c r="G30" s="18" t="n"/>
      <c r="H30" s="19" t="n"/>
      <c r="I30" s="20" t="n"/>
      <c r="J30" s="20" t="n"/>
      <c r="K30" s="20" t="n"/>
      <c r="L30" s="14" t="n"/>
      <c r="M30" s="10">
        <f>IF(OR($A30="",$G30="",$H30=""),"",$G30*$H30)</f>
        <v/>
      </c>
      <c r="N30" s="11">
        <f>IF(OR($A30="",$M30="",Parameter!$B$4=""),"",$M30*Parameter!$B$4)</f>
        <v/>
      </c>
      <c r="O30" s="11">
        <f>IF(OR($A30="",$N30="",$J30="",$K30=""),"",SUM($N30,$J30,$K30))</f>
        <v/>
      </c>
      <c r="P30" s="11">
        <f>IF(OR($A30="",$I30="",$O30=""),"",$I30-$O30)</f>
        <v/>
      </c>
      <c r="Q30" s="23">
        <f>IF(OR($A30="",$P30="",$I30="",$I30=0),"",IFERROR($P30/$I30,""))</f>
        <v/>
      </c>
      <c r="R30" s="11">
        <f>IF(OR($A30="",$I30="",$M30="",$M30=0),"",IFERROR($I30/$M30,""))</f>
        <v/>
      </c>
      <c r="S30" s="24">
        <f>IF($A30="","",IF(OR($B30="",$C30="",$D30="",$E30="",$F30="",$G30="",$H30="",$I30="",$J30="",$K30="",$L30=""),"Eingaben prüfen",IF($L30&lt;&gt;"Aktiv","Nicht aktiv",IF(OR(Parameter!$B$5="",Parameter!$B$6=""),"Parameter prüfen",IF($Q30="","Eingaben prüfen",IF($Q30&lt;Parameter!$B$6,"Dringend prüfen",IF($Q30&lt;Parameter!$B$5,"Prüfen","Im Ziel")))))))</f>
        <v/>
      </c>
    </row>
    <row r="31" ht="21" customHeight="1">
      <c r="A31" s="14" t="n"/>
      <c r="B31" s="15" t="n"/>
      <c r="C31" s="16" t="n"/>
      <c r="D31" s="14" t="n"/>
      <c r="E31" s="14" t="n"/>
      <c r="F31" s="29" t="n"/>
      <c r="G31" s="18" t="n"/>
      <c r="H31" s="19" t="n"/>
      <c r="I31" s="20" t="n"/>
      <c r="J31" s="20" t="n"/>
      <c r="K31" s="20" t="n"/>
      <c r="L31" s="14" t="n"/>
      <c r="M31" s="21">
        <f>IF(OR($A31="",$G31="",$H31=""),"",$G31*$H31)</f>
        <v/>
      </c>
      <c r="N31" s="9">
        <f>IF(OR($A31="",$M31="",Parameter!$B$4=""),"",$M31*Parameter!$B$4)</f>
        <v/>
      </c>
      <c r="O31" s="9">
        <f>IF(OR($A31="",$N31="",$J31="",$K31=""),"",SUM($N31,$J31,$K31))</f>
        <v/>
      </c>
      <c r="P31" s="9">
        <f>IF(OR($A31="",$I31="",$O31=""),"",$I31-$O31)</f>
        <v/>
      </c>
      <c r="Q31" s="12">
        <f>IF(OR($A31="",$P31="",$I31="",$I31=0),"",IFERROR($P31/$I31,""))</f>
        <v/>
      </c>
      <c r="R31" s="9">
        <f>IF(OR($A31="",$I31="",$M31="",$M31=0),"",IFERROR($I31/$M31,""))</f>
        <v/>
      </c>
      <c r="S31" s="22">
        <f>IF($A31="","",IF(OR($B31="",$C31="",$D31="",$E31="",$F31="",$G31="",$H31="",$I31="",$J31="",$K31="",$L31=""),"Eingaben prüfen",IF($L31&lt;&gt;"Aktiv","Nicht aktiv",IF(OR(Parameter!$B$5="",Parameter!$B$6=""),"Parameter prüfen",IF($Q31="","Eingaben prüfen",IF($Q31&lt;Parameter!$B$6,"Dringend prüfen",IF($Q31&lt;Parameter!$B$5,"Prüfen","Im Ziel")))))))</f>
        <v/>
      </c>
    </row>
    <row r="32" ht="21" customHeight="1">
      <c r="A32" s="14" t="n"/>
      <c r="B32" s="15" t="n"/>
      <c r="C32" s="16" t="n"/>
      <c r="D32" s="14" t="n"/>
      <c r="E32" s="14" t="n"/>
      <c r="F32" s="29" t="n"/>
      <c r="G32" s="18" t="n"/>
      <c r="H32" s="19" t="n"/>
      <c r="I32" s="20" t="n"/>
      <c r="J32" s="20" t="n"/>
      <c r="K32" s="20" t="n"/>
      <c r="L32" s="14" t="n"/>
      <c r="M32" s="10">
        <f>IF(OR($A32="",$G32="",$H32=""),"",$G32*$H32)</f>
        <v/>
      </c>
      <c r="N32" s="11">
        <f>IF(OR($A32="",$M32="",Parameter!$B$4=""),"",$M32*Parameter!$B$4)</f>
        <v/>
      </c>
      <c r="O32" s="11">
        <f>IF(OR($A32="",$N32="",$J32="",$K32=""),"",SUM($N32,$J32,$K32))</f>
        <v/>
      </c>
      <c r="P32" s="11">
        <f>IF(OR($A32="",$I32="",$O32=""),"",$I32-$O32)</f>
        <v/>
      </c>
      <c r="Q32" s="23">
        <f>IF(OR($A32="",$P32="",$I32="",$I32=0),"",IFERROR($P32/$I32,""))</f>
        <v/>
      </c>
      <c r="R32" s="11">
        <f>IF(OR($A32="",$I32="",$M32="",$M32=0),"",IFERROR($I32/$M32,""))</f>
        <v/>
      </c>
      <c r="S32" s="24">
        <f>IF($A32="","",IF(OR($B32="",$C32="",$D32="",$E32="",$F32="",$G32="",$H32="",$I32="",$J32="",$K32="",$L32=""),"Eingaben prüfen",IF($L32&lt;&gt;"Aktiv","Nicht aktiv",IF(OR(Parameter!$B$5="",Parameter!$B$6=""),"Parameter prüfen",IF($Q32="","Eingaben prüfen",IF($Q32&lt;Parameter!$B$6,"Dringend prüfen",IF($Q32&lt;Parameter!$B$5,"Prüfen","Im Ziel")))))))</f>
        <v/>
      </c>
    </row>
    <row r="33" ht="21" customHeight="1">
      <c r="A33" s="14" t="n"/>
      <c r="B33" s="15" t="n"/>
      <c r="C33" s="16" t="n"/>
      <c r="D33" s="14" t="n"/>
      <c r="E33" s="14" t="n"/>
      <c r="F33" s="29" t="n"/>
      <c r="G33" s="18" t="n"/>
      <c r="H33" s="19" t="n"/>
      <c r="I33" s="20" t="n"/>
      <c r="J33" s="20" t="n"/>
      <c r="K33" s="20" t="n"/>
      <c r="L33" s="14" t="n"/>
      <c r="M33" s="21">
        <f>IF(OR($A33="",$G33="",$H33=""),"",$G33*$H33)</f>
        <v/>
      </c>
      <c r="N33" s="9">
        <f>IF(OR($A33="",$M33="",Parameter!$B$4=""),"",$M33*Parameter!$B$4)</f>
        <v/>
      </c>
      <c r="O33" s="9">
        <f>IF(OR($A33="",$N33="",$J33="",$K33=""),"",SUM($N33,$J33,$K33))</f>
        <v/>
      </c>
      <c r="P33" s="9">
        <f>IF(OR($A33="",$I33="",$O33=""),"",$I33-$O33)</f>
        <v/>
      </c>
      <c r="Q33" s="12">
        <f>IF(OR($A33="",$P33="",$I33="",$I33=0),"",IFERROR($P33/$I33,""))</f>
        <v/>
      </c>
      <c r="R33" s="9">
        <f>IF(OR($A33="",$I33="",$M33="",$M33=0),"",IFERROR($I33/$M33,""))</f>
        <v/>
      </c>
      <c r="S33" s="22">
        <f>IF($A33="","",IF(OR($B33="",$C33="",$D33="",$E33="",$F33="",$G33="",$H33="",$I33="",$J33="",$K33="",$L33=""),"Eingaben prüfen",IF($L33&lt;&gt;"Aktiv","Nicht aktiv",IF(OR(Parameter!$B$5="",Parameter!$B$6=""),"Parameter prüfen",IF($Q33="","Eingaben prüfen",IF($Q33&lt;Parameter!$B$6,"Dringend prüfen",IF($Q33&lt;Parameter!$B$5,"Prüfen","Im Ziel")))))))</f>
        <v/>
      </c>
    </row>
    <row r="34" ht="21" customHeight="1">
      <c r="A34" s="14" t="n"/>
      <c r="B34" s="15" t="n"/>
      <c r="C34" s="16" t="n"/>
      <c r="D34" s="14" t="n"/>
      <c r="E34" s="14" t="n"/>
      <c r="F34" s="29" t="n"/>
      <c r="G34" s="18" t="n"/>
      <c r="H34" s="19" t="n"/>
      <c r="I34" s="20" t="n"/>
      <c r="J34" s="20" t="n"/>
      <c r="K34" s="20" t="n"/>
      <c r="L34" s="14" t="n"/>
      <c r="M34" s="10">
        <f>IF(OR($A34="",$G34="",$H34=""),"",$G34*$H34)</f>
        <v/>
      </c>
      <c r="N34" s="11">
        <f>IF(OR($A34="",$M34="",Parameter!$B$4=""),"",$M34*Parameter!$B$4)</f>
        <v/>
      </c>
      <c r="O34" s="11">
        <f>IF(OR($A34="",$N34="",$J34="",$K34=""),"",SUM($N34,$J34,$K34))</f>
        <v/>
      </c>
      <c r="P34" s="11">
        <f>IF(OR($A34="",$I34="",$O34=""),"",$I34-$O34)</f>
        <v/>
      </c>
      <c r="Q34" s="23">
        <f>IF(OR($A34="",$P34="",$I34="",$I34=0),"",IFERROR($P34/$I34,""))</f>
        <v/>
      </c>
      <c r="R34" s="11">
        <f>IF(OR($A34="",$I34="",$M34="",$M34=0),"",IFERROR($I34/$M34,""))</f>
        <v/>
      </c>
      <c r="S34" s="24">
        <f>IF($A34="","",IF(OR($B34="",$C34="",$D34="",$E34="",$F34="",$G34="",$H34="",$I34="",$J34="",$K34="",$L34=""),"Eingaben prüfen",IF($L34&lt;&gt;"Aktiv","Nicht aktiv",IF(OR(Parameter!$B$5="",Parameter!$B$6=""),"Parameter prüfen",IF($Q34="","Eingaben prüfen",IF($Q34&lt;Parameter!$B$6,"Dringend prüfen",IF($Q34&lt;Parameter!$B$5,"Prüfen","Im Ziel")))))))</f>
        <v/>
      </c>
    </row>
    <row r="35" ht="21" customHeight="1">
      <c r="A35" s="14" t="n"/>
      <c r="B35" s="15" t="n"/>
      <c r="C35" s="16" t="n"/>
      <c r="D35" s="14" t="n"/>
      <c r="E35" s="14" t="n"/>
      <c r="F35" s="29" t="n"/>
      <c r="G35" s="18" t="n"/>
      <c r="H35" s="19" t="n"/>
      <c r="I35" s="20" t="n"/>
      <c r="J35" s="20" t="n"/>
      <c r="K35" s="20" t="n"/>
      <c r="L35" s="14" t="n"/>
      <c r="M35" s="21">
        <f>IF(OR($A35="",$G35="",$H35=""),"",$G35*$H35)</f>
        <v/>
      </c>
      <c r="N35" s="9">
        <f>IF(OR($A35="",$M35="",Parameter!$B$4=""),"",$M35*Parameter!$B$4)</f>
        <v/>
      </c>
      <c r="O35" s="9">
        <f>IF(OR($A35="",$N35="",$J35="",$K35=""),"",SUM($N35,$J35,$K35))</f>
        <v/>
      </c>
      <c r="P35" s="9">
        <f>IF(OR($A35="",$I35="",$O35=""),"",$I35-$O35)</f>
        <v/>
      </c>
      <c r="Q35" s="12">
        <f>IF(OR($A35="",$P35="",$I35="",$I35=0),"",IFERROR($P35/$I35,""))</f>
        <v/>
      </c>
      <c r="R35" s="9">
        <f>IF(OR($A35="",$I35="",$M35="",$M35=0),"",IFERROR($I35/$M35,""))</f>
        <v/>
      </c>
      <c r="S35" s="22">
        <f>IF($A35="","",IF(OR($B35="",$C35="",$D35="",$E35="",$F35="",$G35="",$H35="",$I35="",$J35="",$K35="",$L35=""),"Eingaben prüfen",IF($L35&lt;&gt;"Aktiv","Nicht aktiv",IF(OR(Parameter!$B$5="",Parameter!$B$6=""),"Parameter prüfen",IF($Q35="","Eingaben prüfen",IF($Q35&lt;Parameter!$B$6,"Dringend prüfen",IF($Q35&lt;Parameter!$B$5,"Prüfen","Im Ziel")))))))</f>
        <v/>
      </c>
    </row>
    <row r="36" ht="21" customHeight="1">
      <c r="A36" s="14" t="n"/>
      <c r="B36" s="15" t="n"/>
      <c r="C36" s="16" t="n"/>
      <c r="D36" s="14" t="n"/>
      <c r="E36" s="14" t="n"/>
      <c r="F36" s="29" t="n"/>
      <c r="G36" s="18" t="n"/>
      <c r="H36" s="19" t="n"/>
      <c r="I36" s="20" t="n"/>
      <c r="J36" s="20" t="n"/>
      <c r="K36" s="20" t="n"/>
      <c r="L36" s="14" t="n"/>
      <c r="M36" s="10">
        <f>IF(OR($A36="",$G36="",$H36=""),"",$G36*$H36)</f>
        <v/>
      </c>
      <c r="N36" s="11">
        <f>IF(OR($A36="",$M36="",Parameter!$B$4=""),"",$M36*Parameter!$B$4)</f>
        <v/>
      </c>
      <c r="O36" s="11">
        <f>IF(OR($A36="",$N36="",$J36="",$K36=""),"",SUM($N36,$J36,$K36))</f>
        <v/>
      </c>
      <c r="P36" s="11">
        <f>IF(OR($A36="",$I36="",$O36=""),"",$I36-$O36)</f>
        <v/>
      </c>
      <c r="Q36" s="23">
        <f>IF(OR($A36="",$P36="",$I36="",$I36=0),"",IFERROR($P36/$I36,""))</f>
        <v/>
      </c>
      <c r="R36" s="11">
        <f>IF(OR($A36="",$I36="",$M36="",$M36=0),"",IFERROR($I36/$M36,""))</f>
        <v/>
      </c>
      <c r="S36" s="24">
        <f>IF($A36="","",IF(OR($B36="",$C36="",$D36="",$E36="",$F36="",$G36="",$H36="",$I36="",$J36="",$K36="",$L36=""),"Eingaben prüfen",IF($L36&lt;&gt;"Aktiv","Nicht aktiv",IF(OR(Parameter!$B$5="",Parameter!$B$6=""),"Parameter prüfen",IF($Q36="","Eingaben prüfen",IF($Q36&lt;Parameter!$B$6,"Dringend prüfen",IF($Q36&lt;Parameter!$B$5,"Prüfen","Im Ziel")))))))</f>
        <v/>
      </c>
    </row>
    <row r="37" ht="21" customHeight="1">
      <c r="A37" s="14" t="n"/>
      <c r="B37" s="15" t="n"/>
      <c r="C37" s="16" t="n"/>
      <c r="D37" s="14" t="n"/>
      <c r="E37" s="14" t="n"/>
      <c r="F37" s="29" t="n"/>
      <c r="G37" s="18" t="n"/>
      <c r="H37" s="19" t="n"/>
      <c r="I37" s="20" t="n"/>
      <c r="J37" s="20" t="n"/>
      <c r="K37" s="20" t="n"/>
      <c r="L37" s="14" t="n"/>
      <c r="M37" s="21">
        <f>IF(OR($A37="",$G37="",$H37=""),"",$G37*$H37)</f>
        <v/>
      </c>
      <c r="N37" s="9">
        <f>IF(OR($A37="",$M37="",Parameter!$B$4=""),"",$M37*Parameter!$B$4)</f>
        <v/>
      </c>
      <c r="O37" s="9">
        <f>IF(OR($A37="",$N37="",$J37="",$K37=""),"",SUM($N37,$J37,$K37))</f>
        <v/>
      </c>
      <c r="P37" s="9">
        <f>IF(OR($A37="",$I37="",$O37=""),"",$I37-$O37)</f>
        <v/>
      </c>
      <c r="Q37" s="12">
        <f>IF(OR($A37="",$P37="",$I37="",$I37=0),"",IFERROR($P37/$I37,""))</f>
        <v/>
      </c>
      <c r="R37" s="9">
        <f>IF(OR($A37="",$I37="",$M37="",$M37=0),"",IFERROR($I37/$M37,""))</f>
        <v/>
      </c>
      <c r="S37" s="22">
        <f>IF($A37="","",IF(OR($B37="",$C37="",$D37="",$E37="",$F37="",$G37="",$H37="",$I37="",$J37="",$K37="",$L37=""),"Eingaben prüfen",IF($L37&lt;&gt;"Aktiv","Nicht aktiv",IF(OR(Parameter!$B$5="",Parameter!$B$6=""),"Parameter prüfen",IF($Q37="","Eingaben prüfen",IF($Q37&lt;Parameter!$B$6,"Dringend prüfen",IF($Q37&lt;Parameter!$B$5,"Prüfen","Im Ziel")))))))</f>
        <v/>
      </c>
    </row>
    <row r="38" ht="21" customHeight="1">
      <c r="A38" s="14" t="n"/>
      <c r="B38" s="15" t="n"/>
      <c r="C38" s="16" t="n"/>
      <c r="D38" s="14" t="n"/>
      <c r="E38" s="14" t="n"/>
      <c r="F38" s="29" t="n"/>
      <c r="G38" s="18" t="n"/>
      <c r="H38" s="19" t="n"/>
      <c r="I38" s="20" t="n"/>
      <c r="J38" s="20" t="n"/>
      <c r="K38" s="20" t="n"/>
      <c r="L38" s="14" t="n"/>
      <c r="M38" s="10">
        <f>IF(OR($A38="",$G38="",$H38=""),"",$G38*$H38)</f>
        <v/>
      </c>
      <c r="N38" s="11">
        <f>IF(OR($A38="",$M38="",Parameter!$B$4=""),"",$M38*Parameter!$B$4)</f>
        <v/>
      </c>
      <c r="O38" s="11">
        <f>IF(OR($A38="",$N38="",$J38="",$K38=""),"",SUM($N38,$J38,$K38))</f>
        <v/>
      </c>
      <c r="P38" s="11">
        <f>IF(OR($A38="",$I38="",$O38=""),"",$I38-$O38)</f>
        <v/>
      </c>
      <c r="Q38" s="23">
        <f>IF(OR($A38="",$P38="",$I38="",$I38=0),"",IFERROR($P38/$I38,""))</f>
        <v/>
      </c>
      <c r="R38" s="11">
        <f>IF(OR($A38="",$I38="",$M38="",$M38=0),"",IFERROR($I38/$M38,""))</f>
        <v/>
      </c>
      <c r="S38" s="24">
        <f>IF($A38="","",IF(OR($B38="",$C38="",$D38="",$E38="",$F38="",$G38="",$H38="",$I38="",$J38="",$K38="",$L38=""),"Eingaben prüfen",IF($L38&lt;&gt;"Aktiv","Nicht aktiv",IF(OR(Parameter!$B$5="",Parameter!$B$6=""),"Parameter prüfen",IF($Q38="","Eingaben prüfen",IF($Q38&lt;Parameter!$B$6,"Dringend prüfen",IF($Q38&lt;Parameter!$B$5,"Prüfen","Im Ziel")))))))</f>
        <v/>
      </c>
    </row>
    <row r="39" ht="21" customHeight="1">
      <c r="A39" s="14" t="n"/>
      <c r="B39" s="15" t="n"/>
      <c r="C39" s="16" t="n"/>
      <c r="D39" s="14" t="n"/>
      <c r="E39" s="14" t="n"/>
      <c r="F39" s="29" t="n"/>
      <c r="G39" s="18" t="n"/>
      <c r="H39" s="19" t="n"/>
      <c r="I39" s="20" t="n"/>
      <c r="J39" s="20" t="n"/>
      <c r="K39" s="20" t="n"/>
      <c r="L39" s="14" t="n"/>
      <c r="M39" s="21">
        <f>IF(OR($A39="",$G39="",$H39=""),"",$G39*$H39)</f>
        <v/>
      </c>
      <c r="N39" s="9">
        <f>IF(OR($A39="",$M39="",Parameter!$B$4=""),"",$M39*Parameter!$B$4)</f>
        <v/>
      </c>
      <c r="O39" s="9">
        <f>IF(OR($A39="",$N39="",$J39="",$K39=""),"",SUM($N39,$J39,$K39))</f>
        <v/>
      </c>
      <c r="P39" s="9">
        <f>IF(OR($A39="",$I39="",$O39=""),"",$I39-$O39)</f>
        <v/>
      </c>
      <c r="Q39" s="12">
        <f>IF(OR($A39="",$P39="",$I39="",$I39=0),"",IFERROR($P39/$I39,""))</f>
        <v/>
      </c>
      <c r="R39" s="9">
        <f>IF(OR($A39="",$I39="",$M39="",$M39=0),"",IFERROR($I39/$M39,""))</f>
        <v/>
      </c>
      <c r="S39" s="22">
        <f>IF($A39="","",IF(OR($B39="",$C39="",$D39="",$E39="",$F39="",$G39="",$H39="",$I39="",$J39="",$K39="",$L39=""),"Eingaben prüfen",IF($L39&lt;&gt;"Aktiv","Nicht aktiv",IF(OR(Parameter!$B$5="",Parameter!$B$6=""),"Parameter prüfen",IF($Q39="","Eingaben prüfen",IF($Q39&lt;Parameter!$B$6,"Dringend prüfen",IF($Q39&lt;Parameter!$B$5,"Prüfen","Im Ziel")))))))</f>
        <v/>
      </c>
    </row>
    <row r="40" ht="21" customHeight="1">
      <c r="A40" s="14" t="n"/>
      <c r="B40" s="15" t="n"/>
      <c r="C40" s="16" t="n"/>
      <c r="D40" s="14" t="n"/>
      <c r="E40" s="14" t="n"/>
      <c r="F40" s="29" t="n"/>
      <c r="G40" s="18" t="n"/>
      <c r="H40" s="19" t="n"/>
      <c r="I40" s="20" t="n"/>
      <c r="J40" s="20" t="n"/>
      <c r="K40" s="20" t="n"/>
      <c r="L40" s="14" t="n"/>
      <c r="M40" s="10">
        <f>IF(OR($A40="",$G40="",$H40=""),"",$G40*$H40)</f>
        <v/>
      </c>
      <c r="N40" s="11">
        <f>IF(OR($A40="",$M40="",Parameter!$B$4=""),"",$M40*Parameter!$B$4)</f>
        <v/>
      </c>
      <c r="O40" s="11">
        <f>IF(OR($A40="",$N40="",$J40="",$K40=""),"",SUM($N40,$J40,$K40))</f>
        <v/>
      </c>
      <c r="P40" s="11">
        <f>IF(OR($A40="",$I40="",$O40=""),"",$I40-$O40)</f>
        <v/>
      </c>
      <c r="Q40" s="23">
        <f>IF(OR($A40="",$P40="",$I40="",$I40=0),"",IFERROR($P40/$I40,""))</f>
        <v/>
      </c>
      <c r="R40" s="11">
        <f>IF(OR($A40="",$I40="",$M40="",$M40=0),"",IFERROR($I40/$M40,""))</f>
        <v/>
      </c>
      <c r="S40" s="24">
        <f>IF($A40="","",IF(OR($B40="",$C40="",$D40="",$E40="",$F40="",$G40="",$H40="",$I40="",$J40="",$K40="",$L40=""),"Eingaben prüfen",IF($L40&lt;&gt;"Aktiv","Nicht aktiv",IF(OR(Parameter!$B$5="",Parameter!$B$6=""),"Parameter prüfen",IF($Q40="","Eingaben prüfen",IF($Q40&lt;Parameter!$B$6,"Dringend prüfen",IF($Q40&lt;Parameter!$B$5,"Prüfen","Im Ziel")))))))</f>
        <v/>
      </c>
    </row>
    <row r="41" ht="21" customHeight="1">
      <c r="A41" s="14" t="n"/>
      <c r="B41" s="15" t="n"/>
      <c r="C41" s="16" t="n"/>
      <c r="D41" s="14" t="n"/>
      <c r="E41" s="14" t="n"/>
      <c r="F41" s="29" t="n"/>
      <c r="G41" s="18" t="n"/>
      <c r="H41" s="19" t="n"/>
      <c r="I41" s="20" t="n"/>
      <c r="J41" s="20" t="n"/>
      <c r="K41" s="20" t="n"/>
      <c r="L41" s="14" t="n"/>
      <c r="M41" s="21">
        <f>IF(OR($A41="",$G41="",$H41=""),"",$G41*$H41)</f>
        <v/>
      </c>
      <c r="N41" s="9">
        <f>IF(OR($A41="",$M41="",Parameter!$B$4=""),"",$M41*Parameter!$B$4)</f>
        <v/>
      </c>
      <c r="O41" s="9">
        <f>IF(OR($A41="",$N41="",$J41="",$K41=""),"",SUM($N41,$J41,$K41))</f>
        <v/>
      </c>
      <c r="P41" s="9">
        <f>IF(OR($A41="",$I41="",$O41=""),"",$I41-$O41)</f>
        <v/>
      </c>
      <c r="Q41" s="12">
        <f>IF(OR($A41="",$P41="",$I41="",$I41=0),"",IFERROR($P41/$I41,""))</f>
        <v/>
      </c>
      <c r="R41" s="9">
        <f>IF(OR($A41="",$I41="",$M41="",$M41=0),"",IFERROR($I41/$M41,""))</f>
        <v/>
      </c>
      <c r="S41" s="22">
        <f>IF($A41="","",IF(OR($B41="",$C41="",$D41="",$E41="",$F41="",$G41="",$H41="",$I41="",$J41="",$K41="",$L41=""),"Eingaben prüfen",IF($L41&lt;&gt;"Aktiv","Nicht aktiv",IF(OR(Parameter!$B$5="",Parameter!$B$6=""),"Parameter prüfen",IF($Q41="","Eingaben prüfen",IF($Q41&lt;Parameter!$B$6,"Dringend prüfen",IF($Q41&lt;Parameter!$B$5,"Prüfen","Im Ziel")))))))</f>
        <v/>
      </c>
    </row>
    <row r="42" ht="21" customHeight="1">
      <c r="A42" s="14" t="n"/>
      <c r="B42" s="15" t="n"/>
      <c r="C42" s="16" t="n"/>
      <c r="D42" s="14" t="n"/>
      <c r="E42" s="14" t="n"/>
      <c r="F42" s="29" t="n"/>
      <c r="G42" s="18" t="n"/>
      <c r="H42" s="19" t="n"/>
      <c r="I42" s="20" t="n"/>
      <c r="J42" s="20" t="n"/>
      <c r="K42" s="20" t="n"/>
      <c r="L42" s="14" t="n"/>
      <c r="M42" s="10">
        <f>IF(OR($A42="",$G42="",$H42=""),"",$G42*$H42)</f>
        <v/>
      </c>
      <c r="N42" s="11">
        <f>IF(OR($A42="",$M42="",Parameter!$B$4=""),"",$M42*Parameter!$B$4)</f>
        <v/>
      </c>
      <c r="O42" s="11">
        <f>IF(OR($A42="",$N42="",$J42="",$K42=""),"",SUM($N42,$J42,$K42))</f>
        <v/>
      </c>
      <c r="P42" s="11">
        <f>IF(OR($A42="",$I42="",$O42=""),"",$I42-$O42)</f>
        <v/>
      </c>
      <c r="Q42" s="23">
        <f>IF(OR($A42="",$P42="",$I42="",$I42=0),"",IFERROR($P42/$I42,""))</f>
        <v/>
      </c>
      <c r="R42" s="11">
        <f>IF(OR($A42="",$I42="",$M42="",$M42=0),"",IFERROR($I42/$M42,""))</f>
        <v/>
      </c>
      <c r="S42" s="24">
        <f>IF($A42="","",IF(OR($B42="",$C42="",$D42="",$E42="",$F42="",$G42="",$H42="",$I42="",$J42="",$K42="",$L42=""),"Eingaben prüfen",IF($L42&lt;&gt;"Aktiv","Nicht aktiv",IF(OR(Parameter!$B$5="",Parameter!$B$6=""),"Parameter prüfen",IF($Q42="","Eingaben prüfen",IF($Q42&lt;Parameter!$B$6,"Dringend prüfen",IF($Q42&lt;Parameter!$B$5,"Prüfen","Im Ziel")))))))</f>
        <v/>
      </c>
    </row>
    <row r="43" ht="21" customHeight="1">
      <c r="A43" s="14" t="n"/>
      <c r="B43" s="15" t="n"/>
      <c r="C43" s="16" t="n"/>
      <c r="D43" s="14" t="n"/>
      <c r="E43" s="14" t="n"/>
      <c r="F43" s="29" t="n"/>
      <c r="G43" s="18" t="n"/>
      <c r="H43" s="19" t="n"/>
      <c r="I43" s="20" t="n"/>
      <c r="J43" s="20" t="n"/>
      <c r="K43" s="20" t="n"/>
      <c r="L43" s="14" t="n"/>
      <c r="M43" s="21">
        <f>IF(OR($A43="",$G43="",$H43=""),"",$G43*$H43)</f>
        <v/>
      </c>
      <c r="N43" s="9">
        <f>IF(OR($A43="",$M43="",Parameter!$B$4=""),"",$M43*Parameter!$B$4)</f>
        <v/>
      </c>
      <c r="O43" s="9">
        <f>IF(OR($A43="",$N43="",$J43="",$K43=""),"",SUM($N43,$J43,$K43))</f>
        <v/>
      </c>
      <c r="P43" s="9">
        <f>IF(OR($A43="",$I43="",$O43=""),"",$I43-$O43)</f>
        <v/>
      </c>
      <c r="Q43" s="12">
        <f>IF(OR($A43="",$P43="",$I43="",$I43=0),"",IFERROR($P43/$I43,""))</f>
        <v/>
      </c>
      <c r="R43" s="9">
        <f>IF(OR($A43="",$I43="",$M43="",$M43=0),"",IFERROR($I43/$M43,""))</f>
        <v/>
      </c>
      <c r="S43" s="22">
        <f>IF($A43="","",IF(OR($B43="",$C43="",$D43="",$E43="",$F43="",$G43="",$H43="",$I43="",$J43="",$K43="",$L43=""),"Eingaben prüfen",IF($L43&lt;&gt;"Aktiv","Nicht aktiv",IF(OR(Parameter!$B$5="",Parameter!$B$6=""),"Parameter prüfen",IF($Q43="","Eingaben prüfen",IF($Q43&lt;Parameter!$B$6,"Dringend prüfen",IF($Q43&lt;Parameter!$B$5,"Prüfen","Im Ziel")))))))</f>
        <v/>
      </c>
    </row>
    <row r="44" ht="21" customHeight="1">
      <c r="A44" s="14" t="n"/>
      <c r="B44" s="15" t="n"/>
      <c r="C44" s="16" t="n"/>
      <c r="D44" s="14" t="n"/>
      <c r="E44" s="14" t="n"/>
      <c r="F44" s="29" t="n"/>
      <c r="G44" s="18" t="n"/>
      <c r="H44" s="19" t="n"/>
      <c r="I44" s="20" t="n"/>
      <c r="J44" s="20" t="n"/>
      <c r="K44" s="20" t="n"/>
      <c r="L44" s="14" t="n"/>
      <c r="M44" s="10">
        <f>IF(OR($A44="",$G44="",$H44=""),"",$G44*$H44)</f>
        <v/>
      </c>
      <c r="N44" s="11">
        <f>IF(OR($A44="",$M44="",Parameter!$B$4=""),"",$M44*Parameter!$B$4)</f>
        <v/>
      </c>
      <c r="O44" s="11">
        <f>IF(OR($A44="",$N44="",$J44="",$K44=""),"",SUM($N44,$J44,$K44))</f>
        <v/>
      </c>
      <c r="P44" s="11">
        <f>IF(OR($A44="",$I44="",$O44=""),"",$I44-$O44)</f>
        <v/>
      </c>
      <c r="Q44" s="23">
        <f>IF(OR($A44="",$P44="",$I44="",$I44=0),"",IFERROR($P44/$I44,""))</f>
        <v/>
      </c>
      <c r="R44" s="11">
        <f>IF(OR($A44="",$I44="",$M44="",$M44=0),"",IFERROR($I44/$M44,""))</f>
        <v/>
      </c>
      <c r="S44" s="24">
        <f>IF($A44="","",IF(OR($B44="",$C44="",$D44="",$E44="",$F44="",$G44="",$H44="",$I44="",$J44="",$K44="",$L44=""),"Eingaben prüfen",IF($L44&lt;&gt;"Aktiv","Nicht aktiv",IF(OR(Parameter!$B$5="",Parameter!$B$6=""),"Parameter prüfen",IF($Q44="","Eingaben prüfen",IF($Q44&lt;Parameter!$B$6,"Dringend prüfen",IF($Q44&lt;Parameter!$B$5,"Prüfen","Im Ziel")))))))</f>
        <v/>
      </c>
    </row>
    <row r="45" ht="21" customHeight="1">
      <c r="A45" s="14" t="n"/>
      <c r="B45" s="15" t="n"/>
      <c r="C45" s="16" t="n"/>
      <c r="D45" s="14" t="n"/>
      <c r="E45" s="14" t="n"/>
      <c r="F45" s="29" t="n"/>
      <c r="G45" s="18" t="n"/>
      <c r="H45" s="19" t="n"/>
      <c r="I45" s="20" t="n"/>
      <c r="J45" s="20" t="n"/>
      <c r="K45" s="20" t="n"/>
      <c r="L45" s="14" t="n"/>
      <c r="M45" s="21">
        <f>IF(OR($A45="",$G45="",$H45=""),"",$G45*$H45)</f>
        <v/>
      </c>
      <c r="N45" s="9">
        <f>IF(OR($A45="",$M45="",Parameter!$B$4=""),"",$M45*Parameter!$B$4)</f>
        <v/>
      </c>
      <c r="O45" s="9">
        <f>IF(OR($A45="",$N45="",$J45="",$K45=""),"",SUM($N45,$J45,$K45))</f>
        <v/>
      </c>
      <c r="P45" s="9">
        <f>IF(OR($A45="",$I45="",$O45=""),"",$I45-$O45)</f>
        <v/>
      </c>
      <c r="Q45" s="12">
        <f>IF(OR($A45="",$P45="",$I45="",$I45=0),"",IFERROR($P45/$I45,""))</f>
        <v/>
      </c>
      <c r="R45" s="9">
        <f>IF(OR($A45="",$I45="",$M45="",$M45=0),"",IFERROR($I45/$M45,""))</f>
        <v/>
      </c>
      <c r="S45" s="22">
        <f>IF($A45="","",IF(OR($B45="",$C45="",$D45="",$E45="",$F45="",$G45="",$H45="",$I45="",$J45="",$K45="",$L45=""),"Eingaben prüfen",IF($L45&lt;&gt;"Aktiv","Nicht aktiv",IF(OR(Parameter!$B$5="",Parameter!$B$6=""),"Parameter prüfen",IF($Q45="","Eingaben prüfen",IF($Q45&lt;Parameter!$B$6,"Dringend prüfen",IF($Q45&lt;Parameter!$B$5,"Prüfen","Im Ziel")))))))</f>
        <v/>
      </c>
    </row>
    <row r="46" ht="21" customHeight="1">
      <c r="A46" s="14" t="n"/>
      <c r="B46" s="15" t="n"/>
      <c r="C46" s="16" t="n"/>
      <c r="D46" s="14" t="n"/>
      <c r="E46" s="14" t="n"/>
      <c r="F46" s="29" t="n"/>
      <c r="G46" s="18" t="n"/>
      <c r="H46" s="19" t="n"/>
      <c r="I46" s="20" t="n"/>
      <c r="J46" s="20" t="n"/>
      <c r="K46" s="20" t="n"/>
      <c r="L46" s="14" t="n"/>
      <c r="M46" s="10">
        <f>IF(OR($A46="",$G46="",$H46=""),"",$G46*$H46)</f>
        <v/>
      </c>
      <c r="N46" s="11">
        <f>IF(OR($A46="",$M46="",Parameter!$B$4=""),"",$M46*Parameter!$B$4)</f>
        <v/>
      </c>
      <c r="O46" s="11">
        <f>IF(OR($A46="",$N46="",$J46="",$K46=""),"",SUM($N46,$J46,$K46))</f>
        <v/>
      </c>
      <c r="P46" s="11">
        <f>IF(OR($A46="",$I46="",$O46=""),"",$I46-$O46)</f>
        <v/>
      </c>
      <c r="Q46" s="23">
        <f>IF(OR($A46="",$P46="",$I46="",$I46=0),"",IFERROR($P46/$I46,""))</f>
        <v/>
      </c>
      <c r="R46" s="11">
        <f>IF(OR($A46="",$I46="",$M46="",$M46=0),"",IFERROR($I46/$M46,""))</f>
        <v/>
      </c>
      <c r="S46" s="24">
        <f>IF($A46="","",IF(OR($B46="",$C46="",$D46="",$E46="",$F46="",$G46="",$H46="",$I46="",$J46="",$K46="",$L46=""),"Eingaben prüfen",IF($L46&lt;&gt;"Aktiv","Nicht aktiv",IF(OR(Parameter!$B$5="",Parameter!$B$6=""),"Parameter prüfen",IF($Q46="","Eingaben prüfen",IF($Q46&lt;Parameter!$B$6,"Dringend prüfen",IF($Q46&lt;Parameter!$B$5,"Prüfen","Im Ziel")))))))</f>
        <v/>
      </c>
    </row>
    <row r="47" ht="21" customHeight="1">
      <c r="A47" s="14" t="n"/>
      <c r="B47" s="15" t="n"/>
      <c r="C47" s="16" t="n"/>
      <c r="D47" s="14" t="n"/>
      <c r="E47" s="14" t="n"/>
      <c r="F47" s="29" t="n"/>
      <c r="G47" s="18" t="n"/>
      <c r="H47" s="19" t="n"/>
      <c r="I47" s="20" t="n"/>
      <c r="J47" s="20" t="n"/>
      <c r="K47" s="20" t="n"/>
      <c r="L47" s="14" t="n"/>
      <c r="M47" s="21">
        <f>IF(OR($A47="",$G47="",$H47=""),"",$G47*$H47)</f>
        <v/>
      </c>
      <c r="N47" s="9">
        <f>IF(OR($A47="",$M47="",Parameter!$B$4=""),"",$M47*Parameter!$B$4)</f>
        <v/>
      </c>
      <c r="O47" s="9">
        <f>IF(OR($A47="",$N47="",$J47="",$K47=""),"",SUM($N47,$J47,$K47))</f>
        <v/>
      </c>
      <c r="P47" s="9">
        <f>IF(OR($A47="",$I47="",$O47=""),"",$I47-$O47)</f>
        <v/>
      </c>
      <c r="Q47" s="12">
        <f>IF(OR($A47="",$P47="",$I47="",$I47=0),"",IFERROR($P47/$I47,""))</f>
        <v/>
      </c>
      <c r="R47" s="9">
        <f>IF(OR($A47="",$I47="",$M47="",$M47=0),"",IFERROR($I47/$M47,""))</f>
        <v/>
      </c>
      <c r="S47" s="22">
        <f>IF($A47="","",IF(OR($B47="",$C47="",$D47="",$E47="",$F47="",$G47="",$H47="",$I47="",$J47="",$K47="",$L47=""),"Eingaben prüfen",IF($L47&lt;&gt;"Aktiv","Nicht aktiv",IF(OR(Parameter!$B$5="",Parameter!$B$6=""),"Parameter prüfen",IF($Q47="","Eingaben prüfen",IF($Q47&lt;Parameter!$B$6,"Dringend prüfen",IF($Q47&lt;Parameter!$B$5,"Prüfen","Im Ziel")))))))</f>
        <v/>
      </c>
    </row>
    <row r="48" ht="21" customHeight="1">
      <c r="A48" s="14" t="n"/>
      <c r="B48" s="15" t="n"/>
      <c r="C48" s="16" t="n"/>
      <c r="D48" s="14" t="n"/>
      <c r="E48" s="14" t="n"/>
      <c r="F48" s="29" t="n"/>
      <c r="G48" s="18" t="n"/>
      <c r="H48" s="19" t="n"/>
      <c r="I48" s="20" t="n"/>
      <c r="J48" s="20" t="n"/>
      <c r="K48" s="20" t="n"/>
      <c r="L48" s="14" t="n"/>
      <c r="M48" s="10">
        <f>IF(OR($A48="",$G48="",$H48=""),"",$G48*$H48)</f>
        <v/>
      </c>
      <c r="N48" s="11">
        <f>IF(OR($A48="",$M48="",Parameter!$B$4=""),"",$M48*Parameter!$B$4)</f>
        <v/>
      </c>
      <c r="O48" s="11">
        <f>IF(OR($A48="",$N48="",$J48="",$K48=""),"",SUM($N48,$J48,$K48))</f>
        <v/>
      </c>
      <c r="P48" s="11">
        <f>IF(OR($A48="",$I48="",$O48=""),"",$I48-$O48)</f>
        <v/>
      </c>
      <c r="Q48" s="23">
        <f>IF(OR($A48="",$P48="",$I48="",$I48=0),"",IFERROR($P48/$I48,""))</f>
        <v/>
      </c>
      <c r="R48" s="11">
        <f>IF(OR($A48="",$I48="",$M48="",$M48=0),"",IFERROR($I48/$M48,""))</f>
        <v/>
      </c>
      <c r="S48" s="24">
        <f>IF($A48="","",IF(OR($B48="",$C48="",$D48="",$E48="",$F48="",$G48="",$H48="",$I48="",$J48="",$K48="",$L48=""),"Eingaben prüfen",IF($L48&lt;&gt;"Aktiv","Nicht aktiv",IF(OR(Parameter!$B$5="",Parameter!$B$6=""),"Parameter prüfen",IF($Q48="","Eingaben prüfen",IF($Q48&lt;Parameter!$B$6,"Dringend prüfen",IF($Q48&lt;Parameter!$B$5,"Prüfen","Im Ziel")))))))</f>
        <v/>
      </c>
    </row>
    <row r="49" ht="21" customHeight="1">
      <c r="A49" s="14" t="n"/>
      <c r="B49" s="15" t="n"/>
      <c r="C49" s="16" t="n"/>
      <c r="D49" s="14" t="n"/>
      <c r="E49" s="14" t="n"/>
      <c r="F49" s="29" t="n"/>
      <c r="G49" s="18" t="n"/>
      <c r="H49" s="19" t="n"/>
      <c r="I49" s="20" t="n"/>
      <c r="J49" s="20" t="n"/>
      <c r="K49" s="20" t="n"/>
      <c r="L49" s="14" t="n"/>
      <c r="M49" s="21">
        <f>IF(OR($A49="",$G49="",$H49=""),"",$G49*$H49)</f>
        <v/>
      </c>
      <c r="N49" s="9">
        <f>IF(OR($A49="",$M49="",Parameter!$B$4=""),"",$M49*Parameter!$B$4)</f>
        <v/>
      </c>
      <c r="O49" s="9">
        <f>IF(OR($A49="",$N49="",$J49="",$K49=""),"",SUM($N49,$J49,$K49))</f>
        <v/>
      </c>
      <c r="P49" s="9">
        <f>IF(OR($A49="",$I49="",$O49=""),"",$I49-$O49)</f>
        <v/>
      </c>
      <c r="Q49" s="12">
        <f>IF(OR($A49="",$P49="",$I49="",$I49=0),"",IFERROR($P49/$I49,""))</f>
        <v/>
      </c>
      <c r="R49" s="9">
        <f>IF(OR($A49="",$I49="",$M49="",$M49=0),"",IFERROR($I49/$M49,""))</f>
        <v/>
      </c>
      <c r="S49" s="22">
        <f>IF($A49="","",IF(OR($B49="",$C49="",$D49="",$E49="",$F49="",$G49="",$H49="",$I49="",$J49="",$K49="",$L49=""),"Eingaben prüfen",IF($L49&lt;&gt;"Aktiv","Nicht aktiv",IF(OR(Parameter!$B$5="",Parameter!$B$6=""),"Parameter prüfen",IF($Q49="","Eingaben prüfen",IF($Q49&lt;Parameter!$B$6,"Dringend prüfen",IF($Q49&lt;Parameter!$B$5,"Prüfen","Im Ziel")))))))</f>
        <v/>
      </c>
    </row>
    <row r="50" ht="21" customHeight="1">
      <c r="A50" s="14" t="n"/>
      <c r="B50" s="15" t="n"/>
      <c r="C50" s="16" t="n"/>
      <c r="D50" s="14" t="n"/>
      <c r="E50" s="14" t="n"/>
      <c r="F50" s="29" t="n"/>
      <c r="G50" s="18" t="n"/>
      <c r="H50" s="19" t="n"/>
      <c r="I50" s="20" t="n"/>
      <c r="J50" s="20" t="n"/>
      <c r="K50" s="20" t="n"/>
      <c r="L50" s="14" t="n"/>
      <c r="M50" s="10">
        <f>IF(OR($A50="",$G50="",$H50=""),"",$G50*$H50)</f>
        <v/>
      </c>
      <c r="N50" s="11">
        <f>IF(OR($A50="",$M50="",Parameter!$B$4=""),"",$M50*Parameter!$B$4)</f>
        <v/>
      </c>
      <c r="O50" s="11">
        <f>IF(OR($A50="",$N50="",$J50="",$K50=""),"",SUM($N50,$J50,$K50))</f>
        <v/>
      </c>
      <c r="P50" s="11">
        <f>IF(OR($A50="",$I50="",$O50=""),"",$I50-$O50)</f>
        <v/>
      </c>
      <c r="Q50" s="23">
        <f>IF(OR($A50="",$P50="",$I50="",$I50=0),"",IFERROR($P50/$I50,""))</f>
        <v/>
      </c>
      <c r="R50" s="11">
        <f>IF(OR($A50="",$I50="",$M50="",$M50=0),"",IFERROR($I50/$M50,""))</f>
        <v/>
      </c>
      <c r="S50" s="24">
        <f>IF($A50="","",IF(OR($B50="",$C50="",$D50="",$E50="",$F50="",$G50="",$H50="",$I50="",$J50="",$K50="",$L50=""),"Eingaben prüfen",IF($L50&lt;&gt;"Aktiv","Nicht aktiv",IF(OR(Parameter!$B$5="",Parameter!$B$6=""),"Parameter prüfen",IF($Q50="","Eingaben prüfen",IF($Q50&lt;Parameter!$B$6,"Dringend prüfen",IF($Q50&lt;Parameter!$B$5,"Prüfen","Im Ziel")))))))</f>
        <v/>
      </c>
    </row>
    <row r="51" ht="21" customHeight="1">
      <c r="A51" s="14" t="n"/>
      <c r="B51" s="15" t="n"/>
      <c r="C51" s="16" t="n"/>
      <c r="D51" s="14" t="n"/>
      <c r="E51" s="14" t="n"/>
      <c r="F51" s="29" t="n"/>
      <c r="G51" s="18" t="n"/>
      <c r="H51" s="19" t="n"/>
      <c r="I51" s="20" t="n"/>
      <c r="J51" s="20" t="n"/>
      <c r="K51" s="20" t="n"/>
      <c r="L51" s="14" t="n"/>
      <c r="M51" s="21">
        <f>IF(OR($A51="",$G51="",$H51=""),"",$G51*$H51)</f>
        <v/>
      </c>
      <c r="N51" s="9">
        <f>IF(OR($A51="",$M51="",Parameter!$B$4=""),"",$M51*Parameter!$B$4)</f>
        <v/>
      </c>
      <c r="O51" s="9">
        <f>IF(OR($A51="",$N51="",$J51="",$K51=""),"",SUM($N51,$J51,$K51))</f>
        <v/>
      </c>
      <c r="P51" s="9">
        <f>IF(OR($A51="",$I51="",$O51=""),"",$I51-$O51)</f>
        <v/>
      </c>
      <c r="Q51" s="12">
        <f>IF(OR($A51="",$P51="",$I51="",$I51=0),"",IFERROR($P51/$I51,""))</f>
        <v/>
      </c>
      <c r="R51" s="9">
        <f>IF(OR($A51="",$I51="",$M51="",$M51=0),"",IFERROR($I51/$M51,""))</f>
        <v/>
      </c>
      <c r="S51" s="22">
        <f>IF($A51="","",IF(OR($B51="",$C51="",$D51="",$E51="",$F51="",$G51="",$H51="",$I51="",$J51="",$K51="",$L51=""),"Eingaben prüfen",IF($L51&lt;&gt;"Aktiv","Nicht aktiv",IF(OR(Parameter!$B$5="",Parameter!$B$6=""),"Parameter prüfen",IF($Q51="","Eingaben prüfen",IF($Q51&lt;Parameter!$B$6,"Dringend prüfen",IF($Q51&lt;Parameter!$B$5,"Prüfen","Im Ziel")))))))</f>
        <v/>
      </c>
    </row>
    <row r="52" ht="21" customHeight="1">
      <c r="A52" s="14" t="n"/>
      <c r="B52" s="15" t="n"/>
      <c r="C52" s="16" t="n"/>
      <c r="D52" s="14" t="n"/>
      <c r="E52" s="14" t="n"/>
      <c r="F52" s="29" t="n"/>
      <c r="G52" s="18" t="n"/>
      <c r="H52" s="19" t="n"/>
      <c r="I52" s="20" t="n"/>
      <c r="J52" s="20" t="n"/>
      <c r="K52" s="20" t="n"/>
      <c r="L52" s="14" t="n"/>
      <c r="M52" s="10">
        <f>IF(OR($A52="",$G52="",$H52=""),"",$G52*$H52)</f>
        <v/>
      </c>
      <c r="N52" s="11">
        <f>IF(OR($A52="",$M52="",Parameter!$B$4=""),"",$M52*Parameter!$B$4)</f>
        <v/>
      </c>
      <c r="O52" s="11">
        <f>IF(OR($A52="",$N52="",$J52="",$K52=""),"",SUM($N52,$J52,$K52))</f>
        <v/>
      </c>
      <c r="P52" s="11">
        <f>IF(OR($A52="",$I52="",$O52=""),"",$I52-$O52)</f>
        <v/>
      </c>
      <c r="Q52" s="23">
        <f>IF(OR($A52="",$P52="",$I52="",$I52=0),"",IFERROR($P52/$I52,""))</f>
        <v/>
      </c>
      <c r="R52" s="11">
        <f>IF(OR($A52="",$I52="",$M52="",$M52=0),"",IFERROR($I52/$M52,""))</f>
        <v/>
      </c>
      <c r="S52" s="24">
        <f>IF($A52="","",IF(OR($B52="",$C52="",$D52="",$E52="",$F52="",$G52="",$H52="",$I52="",$J52="",$K52="",$L52=""),"Eingaben prüfen",IF($L52&lt;&gt;"Aktiv","Nicht aktiv",IF(OR(Parameter!$B$5="",Parameter!$B$6=""),"Parameter prüfen",IF($Q52="","Eingaben prüfen",IF($Q52&lt;Parameter!$B$6,"Dringend prüfen",IF($Q52&lt;Parameter!$B$5,"Prüfen","Im Ziel")))))))</f>
        <v/>
      </c>
    </row>
    <row r="53" ht="21" customHeight="1">
      <c r="A53" s="14" t="n"/>
      <c r="B53" s="15" t="n"/>
      <c r="C53" s="16" t="n"/>
      <c r="D53" s="14" t="n"/>
      <c r="E53" s="14" t="n"/>
      <c r="F53" s="29" t="n"/>
      <c r="G53" s="18" t="n"/>
      <c r="H53" s="19" t="n"/>
      <c r="I53" s="20" t="n"/>
      <c r="J53" s="20" t="n"/>
      <c r="K53" s="20" t="n"/>
      <c r="L53" s="14" t="n"/>
      <c r="M53" s="21">
        <f>IF(OR($A53="",$G53="",$H53=""),"",$G53*$H53)</f>
        <v/>
      </c>
      <c r="N53" s="9">
        <f>IF(OR($A53="",$M53="",Parameter!$B$4=""),"",$M53*Parameter!$B$4)</f>
        <v/>
      </c>
      <c r="O53" s="9">
        <f>IF(OR($A53="",$N53="",$J53="",$K53=""),"",SUM($N53,$J53,$K53))</f>
        <v/>
      </c>
      <c r="P53" s="9">
        <f>IF(OR($A53="",$I53="",$O53=""),"",$I53-$O53)</f>
        <v/>
      </c>
      <c r="Q53" s="12">
        <f>IF(OR($A53="",$P53="",$I53="",$I53=0),"",IFERROR($P53/$I53,""))</f>
        <v/>
      </c>
      <c r="R53" s="9">
        <f>IF(OR($A53="",$I53="",$M53="",$M53=0),"",IFERROR($I53/$M53,""))</f>
        <v/>
      </c>
      <c r="S53" s="22">
        <f>IF($A53="","",IF(OR($B53="",$C53="",$D53="",$E53="",$F53="",$G53="",$H53="",$I53="",$J53="",$K53="",$L53=""),"Eingaben prüfen",IF($L53&lt;&gt;"Aktiv","Nicht aktiv",IF(OR(Parameter!$B$5="",Parameter!$B$6=""),"Parameter prüfen",IF($Q53="","Eingaben prüfen",IF($Q53&lt;Parameter!$B$6,"Dringend prüfen",IF($Q53&lt;Parameter!$B$5,"Prüfen","Im Ziel")))))))</f>
        <v/>
      </c>
    </row>
    <row r="54" ht="21" customHeight="1">
      <c r="A54" s="14" t="n"/>
      <c r="B54" s="15" t="n"/>
      <c r="C54" s="16" t="n"/>
      <c r="D54" s="14" t="n"/>
      <c r="E54" s="14" t="n"/>
      <c r="F54" s="29" t="n"/>
      <c r="G54" s="18" t="n"/>
      <c r="H54" s="19" t="n"/>
      <c r="I54" s="20" t="n"/>
      <c r="J54" s="20" t="n"/>
      <c r="K54" s="20" t="n"/>
      <c r="L54" s="14" t="n"/>
      <c r="M54" s="10">
        <f>IF(OR($A54="",$G54="",$H54=""),"",$G54*$H54)</f>
        <v/>
      </c>
      <c r="N54" s="11">
        <f>IF(OR($A54="",$M54="",Parameter!$B$4=""),"",$M54*Parameter!$B$4)</f>
        <v/>
      </c>
      <c r="O54" s="11">
        <f>IF(OR($A54="",$N54="",$J54="",$K54=""),"",SUM($N54,$J54,$K54))</f>
        <v/>
      </c>
      <c r="P54" s="11">
        <f>IF(OR($A54="",$I54="",$O54=""),"",$I54-$O54)</f>
        <v/>
      </c>
      <c r="Q54" s="23">
        <f>IF(OR($A54="",$P54="",$I54="",$I54=0),"",IFERROR($P54/$I54,""))</f>
        <v/>
      </c>
      <c r="R54" s="11">
        <f>IF(OR($A54="",$I54="",$M54="",$M54=0),"",IFERROR($I54/$M54,""))</f>
        <v/>
      </c>
      <c r="S54" s="24">
        <f>IF($A54="","",IF(OR($B54="",$C54="",$D54="",$E54="",$F54="",$G54="",$H54="",$I54="",$J54="",$K54="",$L54=""),"Eingaben prüfen",IF($L54&lt;&gt;"Aktiv","Nicht aktiv",IF(OR(Parameter!$B$5="",Parameter!$B$6=""),"Parameter prüfen",IF($Q54="","Eingaben prüfen",IF($Q54&lt;Parameter!$B$6,"Dringend prüfen",IF($Q54&lt;Parameter!$B$5,"Prüfen","Im Ziel")))))))</f>
        <v/>
      </c>
    </row>
    <row r="55" ht="21" customHeight="1">
      <c r="A55" s="14" t="n"/>
      <c r="B55" s="15" t="n"/>
      <c r="C55" s="16" t="n"/>
      <c r="D55" s="14" t="n"/>
      <c r="E55" s="14" t="n"/>
      <c r="F55" s="29" t="n"/>
      <c r="G55" s="18" t="n"/>
      <c r="H55" s="19" t="n"/>
      <c r="I55" s="20" t="n"/>
      <c r="J55" s="20" t="n"/>
      <c r="K55" s="20" t="n"/>
      <c r="L55" s="14" t="n"/>
      <c r="M55" s="21">
        <f>IF(OR($A55="",$G55="",$H55=""),"",$G55*$H55)</f>
        <v/>
      </c>
      <c r="N55" s="9">
        <f>IF(OR($A55="",$M55="",Parameter!$B$4=""),"",$M55*Parameter!$B$4)</f>
        <v/>
      </c>
      <c r="O55" s="9">
        <f>IF(OR($A55="",$N55="",$J55="",$K55=""),"",SUM($N55,$J55,$K55))</f>
        <v/>
      </c>
      <c r="P55" s="9">
        <f>IF(OR($A55="",$I55="",$O55=""),"",$I55-$O55)</f>
        <v/>
      </c>
      <c r="Q55" s="12">
        <f>IF(OR($A55="",$P55="",$I55="",$I55=0),"",IFERROR($P55/$I55,""))</f>
        <v/>
      </c>
      <c r="R55" s="9">
        <f>IF(OR($A55="",$I55="",$M55="",$M55=0),"",IFERROR($I55/$M55,""))</f>
        <v/>
      </c>
      <c r="S55" s="22">
        <f>IF($A55="","",IF(OR($B55="",$C55="",$D55="",$E55="",$F55="",$G55="",$H55="",$I55="",$J55="",$K55="",$L55=""),"Eingaben prüfen",IF($L55&lt;&gt;"Aktiv","Nicht aktiv",IF(OR(Parameter!$B$5="",Parameter!$B$6=""),"Parameter prüfen",IF($Q55="","Eingaben prüfen",IF($Q55&lt;Parameter!$B$6,"Dringend prüfen",IF($Q55&lt;Parameter!$B$5,"Prüfen","Im Ziel")))))))</f>
        <v/>
      </c>
    </row>
    <row r="56" ht="21" customHeight="1">
      <c r="A56" s="14" t="n"/>
      <c r="B56" s="15" t="n"/>
      <c r="C56" s="16" t="n"/>
      <c r="D56" s="14" t="n"/>
      <c r="E56" s="14" t="n"/>
      <c r="F56" s="29" t="n"/>
      <c r="G56" s="18" t="n"/>
      <c r="H56" s="19" t="n"/>
      <c r="I56" s="20" t="n"/>
      <c r="J56" s="20" t="n"/>
      <c r="K56" s="20" t="n"/>
      <c r="L56" s="14" t="n"/>
      <c r="M56" s="10">
        <f>IF(OR($A56="",$G56="",$H56=""),"",$G56*$H56)</f>
        <v/>
      </c>
      <c r="N56" s="11">
        <f>IF(OR($A56="",$M56="",Parameter!$B$4=""),"",$M56*Parameter!$B$4)</f>
        <v/>
      </c>
      <c r="O56" s="11">
        <f>IF(OR($A56="",$N56="",$J56="",$K56=""),"",SUM($N56,$J56,$K56))</f>
        <v/>
      </c>
      <c r="P56" s="11">
        <f>IF(OR($A56="",$I56="",$O56=""),"",$I56-$O56)</f>
        <v/>
      </c>
      <c r="Q56" s="23">
        <f>IF(OR($A56="",$P56="",$I56="",$I56=0),"",IFERROR($P56/$I56,""))</f>
        <v/>
      </c>
      <c r="R56" s="11">
        <f>IF(OR($A56="",$I56="",$M56="",$M56=0),"",IFERROR($I56/$M56,""))</f>
        <v/>
      </c>
      <c r="S56" s="24">
        <f>IF($A56="","",IF(OR($B56="",$C56="",$D56="",$E56="",$F56="",$G56="",$H56="",$I56="",$J56="",$K56="",$L56=""),"Eingaben prüfen",IF($L56&lt;&gt;"Aktiv","Nicht aktiv",IF(OR(Parameter!$B$5="",Parameter!$B$6=""),"Parameter prüfen",IF($Q56="","Eingaben prüfen",IF($Q56&lt;Parameter!$B$6,"Dringend prüfen",IF($Q56&lt;Parameter!$B$5,"Prüfen","Im Ziel")))))))</f>
        <v/>
      </c>
    </row>
    <row r="57" ht="21" customHeight="1">
      <c r="A57" s="14" t="n"/>
      <c r="B57" s="15" t="n"/>
      <c r="C57" s="16" t="n"/>
      <c r="D57" s="14" t="n"/>
      <c r="E57" s="14" t="n"/>
      <c r="F57" s="29" t="n"/>
      <c r="G57" s="18" t="n"/>
      <c r="H57" s="19" t="n"/>
      <c r="I57" s="20" t="n"/>
      <c r="J57" s="20" t="n"/>
      <c r="K57" s="20" t="n"/>
      <c r="L57" s="14" t="n"/>
      <c r="M57" s="21">
        <f>IF(OR($A57="",$G57="",$H57=""),"",$G57*$H57)</f>
        <v/>
      </c>
      <c r="N57" s="9">
        <f>IF(OR($A57="",$M57="",Parameter!$B$4=""),"",$M57*Parameter!$B$4)</f>
        <v/>
      </c>
      <c r="O57" s="9">
        <f>IF(OR($A57="",$N57="",$J57="",$K57=""),"",SUM($N57,$J57,$K57))</f>
        <v/>
      </c>
      <c r="P57" s="9">
        <f>IF(OR($A57="",$I57="",$O57=""),"",$I57-$O57)</f>
        <v/>
      </c>
      <c r="Q57" s="12">
        <f>IF(OR($A57="",$P57="",$I57="",$I57=0),"",IFERROR($P57/$I57,""))</f>
        <v/>
      </c>
      <c r="R57" s="9">
        <f>IF(OR($A57="",$I57="",$M57="",$M57=0),"",IFERROR($I57/$M57,""))</f>
        <v/>
      </c>
      <c r="S57" s="22">
        <f>IF($A57="","",IF(OR($B57="",$C57="",$D57="",$E57="",$F57="",$G57="",$H57="",$I57="",$J57="",$K57="",$L57=""),"Eingaben prüfen",IF($L57&lt;&gt;"Aktiv","Nicht aktiv",IF(OR(Parameter!$B$5="",Parameter!$B$6=""),"Parameter prüfen",IF($Q57="","Eingaben prüfen",IF($Q57&lt;Parameter!$B$6,"Dringend prüfen",IF($Q57&lt;Parameter!$B$5,"Prüfen","Im Ziel")))))))</f>
        <v/>
      </c>
    </row>
    <row r="58" ht="21" customHeight="1">
      <c r="A58" s="14" t="n"/>
      <c r="B58" s="15" t="n"/>
      <c r="C58" s="16" t="n"/>
      <c r="D58" s="14" t="n"/>
      <c r="E58" s="14" t="n"/>
      <c r="F58" s="29" t="n"/>
      <c r="G58" s="18" t="n"/>
      <c r="H58" s="19" t="n"/>
      <c r="I58" s="20" t="n"/>
      <c r="J58" s="20" t="n"/>
      <c r="K58" s="20" t="n"/>
      <c r="L58" s="14" t="n"/>
      <c r="M58" s="10">
        <f>IF(OR($A58="",$G58="",$H58=""),"",$G58*$H58)</f>
        <v/>
      </c>
      <c r="N58" s="11">
        <f>IF(OR($A58="",$M58="",Parameter!$B$4=""),"",$M58*Parameter!$B$4)</f>
        <v/>
      </c>
      <c r="O58" s="11">
        <f>IF(OR($A58="",$N58="",$J58="",$K58=""),"",SUM($N58,$J58,$K58))</f>
        <v/>
      </c>
      <c r="P58" s="11">
        <f>IF(OR($A58="",$I58="",$O58=""),"",$I58-$O58)</f>
        <v/>
      </c>
      <c r="Q58" s="23">
        <f>IF(OR($A58="",$P58="",$I58="",$I58=0),"",IFERROR($P58/$I58,""))</f>
        <v/>
      </c>
      <c r="R58" s="11">
        <f>IF(OR($A58="",$I58="",$M58="",$M58=0),"",IFERROR($I58/$M58,""))</f>
        <v/>
      </c>
      <c r="S58" s="24">
        <f>IF($A58="","",IF(OR($B58="",$C58="",$D58="",$E58="",$F58="",$G58="",$H58="",$I58="",$J58="",$K58="",$L58=""),"Eingaben prüfen",IF($L58&lt;&gt;"Aktiv","Nicht aktiv",IF(OR(Parameter!$B$5="",Parameter!$B$6=""),"Parameter prüfen",IF($Q58="","Eingaben prüfen",IF($Q58&lt;Parameter!$B$6,"Dringend prüfen",IF($Q58&lt;Parameter!$B$5,"Prüfen","Im Ziel")))))))</f>
        <v/>
      </c>
    </row>
    <row r="59" ht="21" customHeight="1">
      <c r="A59" s="14" t="n"/>
      <c r="B59" s="15" t="n"/>
      <c r="C59" s="16" t="n"/>
      <c r="D59" s="14" t="n"/>
      <c r="E59" s="14" t="n"/>
      <c r="F59" s="29" t="n"/>
      <c r="G59" s="18" t="n"/>
      <c r="H59" s="19" t="n"/>
      <c r="I59" s="20" t="n"/>
      <c r="J59" s="20" t="n"/>
      <c r="K59" s="20" t="n"/>
      <c r="L59" s="14" t="n"/>
      <c r="M59" s="21">
        <f>IF(OR($A59="",$G59="",$H59=""),"",$G59*$H59)</f>
        <v/>
      </c>
      <c r="N59" s="9">
        <f>IF(OR($A59="",$M59="",Parameter!$B$4=""),"",$M59*Parameter!$B$4)</f>
        <v/>
      </c>
      <c r="O59" s="9">
        <f>IF(OR($A59="",$N59="",$J59="",$K59=""),"",SUM($N59,$J59,$K59))</f>
        <v/>
      </c>
      <c r="P59" s="9">
        <f>IF(OR($A59="",$I59="",$O59=""),"",$I59-$O59)</f>
        <v/>
      </c>
      <c r="Q59" s="12">
        <f>IF(OR($A59="",$P59="",$I59="",$I59=0),"",IFERROR($P59/$I59,""))</f>
        <v/>
      </c>
      <c r="R59" s="9">
        <f>IF(OR($A59="",$I59="",$M59="",$M59=0),"",IFERROR($I59/$M59,""))</f>
        <v/>
      </c>
      <c r="S59" s="22">
        <f>IF($A59="","",IF(OR($B59="",$C59="",$D59="",$E59="",$F59="",$G59="",$H59="",$I59="",$J59="",$K59="",$L59=""),"Eingaben prüfen",IF($L59&lt;&gt;"Aktiv","Nicht aktiv",IF(OR(Parameter!$B$5="",Parameter!$B$6=""),"Parameter prüfen",IF($Q59="","Eingaben prüfen",IF($Q59&lt;Parameter!$B$6,"Dringend prüfen",IF($Q59&lt;Parameter!$B$5,"Prüfen","Im Ziel")))))))</f>
        <v/>
      </c>
    </row>
    <row r="60" ht="21" customHeight="1">
      <c r="A60" s="14" t="n"/>
      <c r="B60" s="15" t="n"/>
      <c r="C60" s="16" t="n"/>
      <c r="D60" s="14" t="n"/>
      <c r="E60" s="14" t="n"/>
      <c r="F60" s="29" t="n"/>
      <c r="G60" s="18" t="n"/>
      <c r="H60" s="19" t="n"/>
      <c r="I60" s="20" t="n"/>
      <c r="J60" s="20" t="n"/>
      <c r="K60" s="20" t="n"/>
      <c r="L60" s="14" t="n"/>
      <c r="M60" s="10">
        <f>IF(OR($A60="",$G60="",$H60=""),"",$G60*$H60)</f>
        <v/>
      </c>
      <c r="N60" s="11">
        <f>IF(OR($A60="",$M60="",Parameter!$B$4=""),"",$M60*Parameter!$B$4)</f>
        <v/>
      </c>
      <c r="O60" s="11">
        <f>IF(OR($A60="",$N60="",$J60="",$K60=""),"",SUM($N60,$J60,$K60))</f>
        <v/>
      </c>
      <c r="P60" s="11">
        <f>IF(OR($A60="",$I60="",$O60=""),"",$I60-$O60)</f>
        <v/>
      </c>
      <c r="Q60" s="23">
        <f>IF(OR($A60="",$P60="",$I60="",$I60=0),"",IFERROR($P60/$I60,""))</f>
        <v/>
      </c>
      <c r="R60" s="11">
        <f>IF(OR($A60="",$I60="",$M60="",$M60=0),"",IFERROR($I60/$M60,""))</f>
        <v/>
      </c>
      <c r="S60" s="24">
        <f>IF($A60="","",IF(OR($B60="",$C60="",$D60="",$E60="",$F60="",$G60="",$H60="",$I60="",$J60="",$K60="",$L60=""),"Eingaben prüfen",IF($L60&lt;&gt;"Aktiv","Nicht aktiv",IF(OR(Parameter!$B$5="",Parameter!$B$6=""),"Parameter prüfen",IF($Q60="","Eingaben prüfen",IF($Q60&lt;Parameter!$B$6,"Dringend prüfen",IF($Q60&lt;Parameter!$B$5,"Prüfen","Im Ziel")))))))</f>
        <v/>
      </c>
    </row>
    <row r="61" ht="21" customHeight="1">
      <c r="A61" s="14" t="n"/>
      <c r="B61" s="15" t="n"/>
      <c r="C61" s="16" t="n"/>
      <c r="D61" s="14" t="n"/>
      <c r="E61" s="14" t="n"/>
      <c r="F61" s="29" t="n"/>
      <c r="G61" s="18" t="n"/>
      <c r="H61" s="19" t="n"/>
      <c r="I61" s="20" t="n"/>
      <c r="J61" s="20" t="n"/>
      <c r="K61" s="20" t="n"/>
      <c r="L61" s="14" t="n"/>
      <c r="M61" s="21">
        <f>IF(OR($A61="",$G61="",$H61=""),"",$G61*$H61)</f>
        <v/>
      </c>
      <c r="N61" s="9">
        <f>IF(OR($A61="",$M61="",Parameter!$B$4=""),"",$M61*Parameter!$B$4)</f>
        <v/>
      </c>
      <c r="O61" s="9">
        <f>IF(OR($A61="",$N61="",$J61="",$K61=""),"",SUM($N61,$J61,$K61))</f>
        <v/>
      </c>
      <c r="P61" s="9">
        <f>IF(OR($A61="",$I61="",$O61=""),"",$I61-$O61)</f>
        <v/>
      </c>
      <c r="Q61" s="12">
        <f>IF(OR($A61="",$P61="",$I61="",$I61=0),"",IFERROR($P61/$I61,""))</f>
        <v/>
      </c>
      <c r="R61" s="9">
        <f>IF(OR($A61="",$I61="",$M61="",$M61=0),"",IFERROR($I61/$M61,""))</f>
        <v/>
      </c>
      <c r="S61" s="22">
        <f>IF($A61="","",IF(OR($B61="",$C61="",$D61="",$E61="",$F61="",$G61="",$H61="",$I61="",$J61="",$K61="",$L61=""),"Eingaben prüfen",IF($L61&lt;&gt;"Aktiv","Nicht aktiv",IF(OR(Parameter!$B$5="",Parameter!$B$6=""),"Parameter prüfen",IF($Q61="","Eingaben prüfen",IF($Q61&lt;Parameter!$B$6,"Dringend prüfen",IF($Q61&lt;Parameter!$B$5,"Prüfen","Im Ziel")))))))</f>
        <v/>
      </c>
    </row>
    <row r="62" ht="21" customHeight="1">
      <c r="A62" s="14" t="n"/>
      <c r="B62" s="15" t="n"/>
      <c r="C62" s="16" t="n"/>
      <c r="D62" s="14" t="n"/>
      <c r="E62" s="14" t="n"/>
      <c r="F62" s="29" t="n"/>
      <c r="G62" s="18" t="n"/>
      <c r="H62" s="19" t="n"/>
      <c r="I62" s="20" t="n"/>
      <c r="J62" s="20" t="n"/>
      <c r="K62" s="20" t="n"/>
      <c r="L62" s="14" t="n"/>
      <c r="M62" s="10">
        <f>IF(OR($A62="",$G62="",$H62=""),"",$G62*$H62)</f>
        <v/>
      </c>
      <c r="N62" s="11">
        <f>IF(OR($A62="",$M62="",Parameter!$B$4=""),"",$M62*Parameter!$B$4)</f>
        <v/>
      </c>
      <c r="O62" s="11">
        <f>IF(OR($A62="",$N62="",$J62="",$K62=""),"",SUM($N62,$J62,$K62))</f>
        <v/>
      </c>
      <c r="P62" s="11">
        <f>IF(OR($A62="",$I62="",$O62=""),"",$I62-$O62)</f>
        <v/>
      </c>
      <c r="Q62" s="23">
        <f>IF(OR($A62="",$P62="",$I62="",$I62=0),"",IFERROR($P62/$I62,""))</f>
        <v/>
      </c>
      <c r="R62" s="11">
        <f>IF(OR($A62="",$I62="",$M62="",$M62=0),"",IFERROR($I62/$M62,""))</f>
        <v/>
      </c>
      <c r="S62" s="24">
        <f>IF($A62="","",IF(OR($B62="",$C62="",$D62="",$E62="",$F62="",$G62="",$H62="",$I62="",$J62="",$K62="",$L62=""),"Eingaben prüfen",IF($L62&lt;&gt;"Aktiv","Nicht aktiv",IF(OR(Parameter!$B$5="",Parameter!$B$6=""),"Parameter prüfen",IF($Q62="","Eingaben prüfen",IF($Q62&lt;Parameter!$B$6,"Dringend prüfen",IF($Q62&lt;Parameter!$B$5,"Prüfen","Im Ziel")))))))</f>
        <v/>
      </c>
    </row>
    <row r="63" ht="21" customHeight="1">
      <c r="A63" s="14" t="n"/>
      <c r="B63" s="15" t="n"/>
      <c r="C63" s="16" t="n"/>
      <c r="D63" s="14" t="n"/>
      <c r="E63" s="14" t="n"/>
      <c r="F63" s="29" t="n"/>
      <c r="G63" s="18" t="n"/>
      <c r="H63" s="19" t="n"/>
      <c r="I63" s="20" t="n"/>
      <c r="J63" s="20" t="n"/>
      <c r="K63" s="20" t="n"/>
      <c r="L63" s="14" t="n"/>
      <c r="M63" s="21">
        <f>IF(OR($A63="",$G63="",$H63=""),"",$G63*$H63)</f>
        <v/>
      </c>
      <c r="N63" s="9">
        <f>IF(OR($A63="",$M63="",Parameter!$B$4=""),"",$M63*Parameter!$B$4)</f>
        <v/>
      </c>
      <c r="O63" s="9">
        <f>IF(OR($A63="",$N63="",$J63="",$K63=""),"",SUM($N63,$J63,$K63))</f>
        <v/>
      </c>
      <c r="P63" s="9">
        <f>IF(OR($A63="",$I63="",$O63=""),"",$I63-$O63)</f>
        <v/>
      </c>
      <c r="Q63" s="12">
        <f>IF(OR($A63="",$P63="",$I63="",$I63=0),"",IFERROR($P63/$I63,""))</f>
        <v/>
      </c>
      <c r="R63" s="9">
        <f>IF(OR($A63="",$I63="",$M63="",$M63=0),"",IFERROR($I63/$M63,""))</f>
        <v/>
      </c>
      <c r="S63" s="22">
        <f>IF($A63="","",IF(OR($B63="",$C63="",$D63="",$E63="",$F63="",$G63="",$H63="",$I63="",$J63="",$K63="",$L63=""),"Eingaben prüfen",IF($L63&lt;&gt;"Aktiv","Nicht aktiv",IF(OR(Parameter!$B$5="",Parameter!$B$6=""),"Parameter prüfen",IF($Q63="","Eingaben prüfen",IF($Q63&lt;Parameter!$B$6,"Dringend prüfen",IF($Q63&lt;Parameter!$B$5,"Prüfen","Im Ziel")))))))</f>
        <v/>
      </c>
    </row>
    <row r="64" ht="21" customHeight="1">
      <c r="A64" s="14" t="n"/>
      <c r="B64" s="15" t="n"/>
      <c r="C64" s="16" t="n"/>
      <c r="D64" s="14" t="n"/>
      <c r="E64" s="14" t="n"/>
      <c r="F64" s="29" t="n"/>
      <c r="G64" s="18" t="n"/>
      <c r="H64" s="19" t="n"/>
      <c r="I64" s="20" t="n"/>
      <c r="J64" s="20" t="n"/>
      <c r="K64" s="20" t="n"/>
      <c r="L64" s="14" t="n"/>
      <c r="M64" s="10">
        <f>IF(OR($A64="",$G64="",$H64=""),"",$G64*$H64)</f>
        <v/>
      </c>
      <c r="N64" s="11">
        <f>IF(OR($A64="",$M64="",Parameter!$B$4=""),"",$M64*Parameter!$B$4)</f>
        <v/>
      </c>
      <c r="O64" s="11">
        <f>IF(OR($A64="",$N64="",$J64="",$K64=""),"",SUM($N64,$J64,$K64))</f>
        <v/>
      </c>
      <c r="P64" s="11">
        <f>IF(OR($A64="",$I64="",$O64=""),"",$I64-$O64)</f>
        <v/>
      </c>
      <c r="Q64" s="23">
        <f>IF(OR($A64="",$P64="",$I64="",$I64=0),"",IFERROR($P64/$I64,""))</f>
        <v/>
      </c>
      <c r="R64" s="11">
        <f>IF(OR($A64="",$I64="",$M64="",$M64=0),"",IFERROR($I64/$M64,""))</f>
        <v/>
      </c>
      <c r="S64" s="24">
        <f>IF($A64="","",IF(OR($B64="",$C64="",$D64="",$E64="",$F64="",$G64="",$H64="",$I64="",$J64="",$K64="",$L64=""),"Eingaben prüfen",IF($L64&lt;&gt;"Aktiv","Nicht aktiv",IF(OR(Parameter!$B$5="",Parameter!$B$6=""),"Parameter prüfen",IF($Q64="","Eingaben prüfen",IF($Q64&lt;Parameter!$B$6,"Dringend prüfen",IF($Q64&lt;Parameter!$B$5,"Prüfen","Im Ziel")))))))</f>
        <v/>
      </c>
    </row>
    <row r="65" ht="21" customHeight="1">
      <c r="A65" s="14" t="n"/>
      <c r="B65" s="15" t="n"/>
      <c r="C65" s="16" t="n"/>
      <c r="D65" s="14" t="n"/>
      <c r="E65" s="14" t="n"/>
      <c r="F65" s="29" t="n"/>
      <c r="G65" s="18" t="n"/>
      <c r="H65" s="19" t="n"/>
      <c r="I65" s="20" t="n"/>
      <c r="J65" s="20" t="n"/>
      <c r="K65" s="20" t="n"/>
      <c r="L65" s="14" t="n"/>
      <c r="M65" s="21">
        <f>IF(OR($A65="",$G65="",$H65=""),"",$G65*$H65)</f>
        <v/>
      </c>
      <c r="N65" s="9">
        <f>IF(OR($A65="",$M65="",Parameter!$B$4=""),"",$M65*Parameter!$B$4)</f>
        <v/>
      </c>
      <c r="O65" s="9">
        <f>IF(OR($A65="",$N65="",$J65="",$K65=""),"",SUM($N65,$J65,$K65))</f>
        <v/>
      </c>
      <c r="P65" s="9">
        <f>IF(OR($A65="",$I65="",$O65=""),"",$I65-$O65)</f>
        <v/>
      </c>
      <c r="Q65" s="12">
        <f>IF(OR($A65="",$P65="",$I65="",$I65=0),"",IFERROR($P65/$I65,""))</f>
        <v/>
      </c>
      <c r="R65" s="9">
        <f>IF(OR($A65="",$I65="",$M65="",$M65=0),"",IFERROR($I65/$M65,""))</f>
        <v/>
      </c>
      <c r="S65" s="22">
        <f>IF($A65="","",IF(OR($B65="",$C65="",$D65="",$E65="",$F65="",$G65="",$H65="",$I65="",$J65="",$K65="",$L65=""),"Eingaben prüfen",IF($L65&lt;&gt;"Aktiv","Nicht aktiv",IF(OR(Parameter!$B$5="",Parameter!$B$6=""),"Parameter prüfen",IF($Q65="","Eingaben prüfen",IF($Q65&lt;Parameter!$B$6,"Dringend prüfen",IF($Q65&lt;Parameter!$B$5,"Prüfen","Im Ziel")))))))</f>
        <v/>
      </c>
    </row>
    <row r="66" ht="21" customHeight="1">
      <c r="A66" s="14" t="n"/>
      <c r="B66" s="15" t="n"/>
      <c r="C66" s="16" t="n"/>
      <c r="D66" s="14" t="n"/>
      <c r="E66" s="14" t="n"/>
      <c r="F66" s="29" t="n"/>
      <c r="G66" s="18" t="n"/>
      <c r="H66" s="19" t="n"/>
      <c r="I66" s="20" t="n"/>
      <c r="J66" s="20" t="n"/>
      <c r="K66" s="20" t="n"/>
      <c r="L66" s="14" t="n"/>
      <c r="M66" s="10">
        <f>IF(OR($A66="",$G66="",$H66=""),"",$G66*$H66)</f>
        <v/>
      </c>
      <c r="N66" s="11">
        <f>IF(OR($A66="",$M66="",Parameter!$B$4=""),"",$M66*Parameter!$B$4)</f>
        <v/>
      </c>
      <c r="O66" s="11">
        <f>IF(OR($A66="",$N66="",$J66="",$K66=""),"",SUM($N66,$J66,$K66))</f>
        <v/>
      </c>
      <c r="P66" s="11">
        <f>IF(OR($A66="",$I66="",$O66=""),"",$I66-$O66)</f>
        <v/>
      </c>
      <c r="Q66" s="23">
        <f>IF(OR($A66="",$P66="",$I66="",$I66=0),"",IFERROR($P66/$I66,""))</f>
        <v/>
      </c>
      <c r="R66" s="11">
        <f>IF(OR($A66="",$I66="",$M66="",$M66=0),"",IFERROR($I66/$M66,""))</f>
        <v/>
      </c>
      <c r="S66" s="24">
        <f>IF($A66="","",IF(OR($B66="",$C66="",$D66="",$E66="",$F66="",$G66="",$H66="",$I66="",$J66="",$K66="",$L66=""),"Eingaben prüfen",IF($L66&lt;&gt;"Aktiv","Nicht aktiv",IF(OR(Parameter!$B$5="",Parameter!$B$6=""),"Parameter prüfen",IF($Q66="","Eingaben prüfen",IF($Q66&lt;Parameter!$B$6,"Dringend prüfen",IF($Q66&lt;Parameter!$B$5,"Prüfen","Im Ziel")))))))</f>
        <v/>
      </c>
    </row>
    <row r="67" ht="21" customHeight="1">
      <c r="A67" s="14" t="n"/>
      <c r="B67" s="15" t="n"/>
      <c r="C67" s="16" t="n"/>
      <c r="D67" s="14" t="n"/>
      <c r="E67" s="14" t="n"/>
      <c r="F67" s="29" t="n"/>
      <c r="G67" s="18" t="n"/>
      <c r="H67" s="19" t="n"/>
      <c r="I67" s="20" t="n"/>
      <c r="J67" s="20" t="n"/>
      <c r="K67" s="20" t="n"/>
      <c r="L67" s="14" t="n"/>
      <c r="M67" s="21">
        <f>IF(OR($A67="",$G67="",$H67=""),"",$G67*$H67)</f>
        <v/>
      </c>
      <c r="N67" s="9">
        <f>IF(OR($A67="",$M67="",Parameter!$B$4=""),"",$M67*Parameter!$B$4)</f>
        <v/>
      </c>
      <c r="O67" s="9">
        <f>IF(OR($A67="",$N67="",$J67="",$K67=""),"",SUM($N67,$J67,$K67))</f>
        <v/>
      </c>
      <c r="P67" s="9">
        <f>IF(OR($A67="",$I67="",$O67=""),"",$I67-$O67)</f>
        <v/>
      </c>
      <c r="Q67" s="12">
        <f>IF(OR($A67="",$P67="",$I67="",$I67=0),"",IFERROR($P67/$I67,""))</f>
        <v/>
      </c>
      <c r="R67" s="9">
        <f>IF(OR($A67="",$I67="",$M67="",$M67=0),"",IFERROR($I67/$M67,""))</f>
        <v/>
      </c>
      <c r="S67" s="22">
        <f>IF($A67="","",IF(OR($B67="",$C67="",$D67="",$E67="",$F67="",$G67="",$H67="",$I67="",$J67="",$K67="",$L67=""),"Eingaben prüfen",IF($L67&lt;&gt;"Aktiv","Nicht aktiv",IF(OR(Parameter!$B$5="",Parameter!$B$6=""),"Parameter prüfen",IF($Q67="","Eingaben prüfen",IF($Q67&lt;Parameter!$B$6,"Dringend prüfen",IF($Q67&lt;Parameter!$B$5,"Prüfen","Im Ziel")))))))</f>
        <v/>
      </c>
    </row>
    <row r="68" ht="21" customHeight="1">
      <c r="A68" s="14" t="n"/>
      <c r="B68" s="15" t="n"/>
      <c r="C68" s="16" t="n"/>
      <c r="D68" s="14" t="n"/>
      <c r="E68" s="14" t="n"/>
      <c r="F68" s="29" t="n"/>
      <c r="G68" s="18" t="n"/>
      <c r="H68" s="19" t="n"/>
      <c r="I68" s="20" t="n"/>
      <c r="J68" s="20" t="n"/>
      <c r="K68" s="20" t="n"/>
      <c r="L68" s="14" t="n"/>
      <c r="M68" s="10">
        <f>IF(OR($A68="",$G68="",$H68=""),"",$G68*$H68)</f>
        <v/>
      </c>
      <c r="N68" s="11">
        <f>IF(OR($A68="",$M68="",Parameter!$B$4=""),"",$M68*Parameter!$B$4)</f>
        <v/>
      </c>
      <c r="O68" s="11">
        <f>IF(OR($A68="",$N68="",$J68="",$K68=""),"",SUM($N68,$J68,$K68))</f>
        <v/>
      </c>
      <c r="P68" s="11">
        <f>IF(OR($A68="",$I68="",$O68=""),"",$I68-$O68)</f>
        <v/>
      </c>
      <c r="Q68" s="23">
        <f>IF(OR($A68="",$P68="",$I68="",$I68=0),"",IFERROR($P68/$I68,""))</f>
        <v/>
      </c>
      <c r="R68" s="11">
        <f>IF(OR($A68="",$I68="",$M68="",$M68=0),"",IFERROR($I68/$M68,""))</f>
        <v/>
      </c>
      <c r="S68" s="24">
        <f>IF($A68="","",IF(OR($B68="",$C68="",$D68="",$E68="",$F68="",$G68="",$H68="",$I68="",$J68="",$K68="",$L68=""),"Eingaben prüfen",IF($L68&lt;&gt;"Aktiv","Nicht aktiv",IF(OR(Parameter!$B$5="",Parameter!$B$6=""),"Parameter prüfen",IF($Q68="","Eingaben prüfen",IF($Q68&lt;Parameter!$B$6,"Dringend prüfen",IF($Q68&lt;Parameter!$B$5,"Prüfen","Im Ziel")))))))</f>
        <v/>
      </c>
    </row>
    <row r="69" ht="21" customHeight="1">
      <c r="A69" s="14" t="n"/>
      <c r="B69" s="15" t="n"/>
      <c r="C69" s="16" t="n"/>
      <c r="D69" s="14" t="n"/>
      <c r="E69" s="14" t="n"/>
      <c r="F69" s="29" t="n"/>
      <c r="G69" s="18" t="n"/>
      <c r="H69" s="19" t="n"/>
      <c r="I69" s="20" t="n"/>
      <c r="J69" s="20" t="n"/>
      <c r="K69" s="20" t="n"/>
      <c r="L69" s="14" t="n"/>
      <c r="M69" s="21">
        <f>IF(OR($A69="",$G69="",$H69=""),"",$G69*$H69)</f>
        <v/>
      </c>
      <c r="N69" s="9">
        <f>IF(OR($A69="",$M69="",Parameter!$B$4=""),"",$M69*Parameter!$B$4)</f>
        <v/>
      </c>
      <c r="O69" s="9">
        <f>IF(OR($A69="",$N69="",$J69="",$K69=""),"",SUM($N69,$J69,$K69))</f>
        <v/>
      </c>
      <c r="P69" s="9">
        <f>IF(OR($A69="",$I69="",$O69=""),"",$I69-$O69)</f>
        <v/>
      </c>
      <c r="Q69" s="12">
        <f>IF(OR($A69="",$P69="",$I69="",$I69=0),"",IFERROR($P69/$I69,""))</f>
        <v/>
      </c>
      <c r="R69" s="9">
        <f>IF(OR($A69="",$I69="",$M69="",$M69=0),"",IFERROR($I69/$M69,""))</f>
        <v/>
      </c>
      <c r="S69" s="22">
        <f>IF($A69="","",IF(OR($B69="",$C69="",$D69="",$E69="",$F69="",$G69="",$H69="",$I69="",$J69="",$K69="",$L69=""),"Eingaben prüfen",IF($L69&lt;&gt;"Aktiv","Nicht aktiv",IF(OR(Parameter!$B$5="",Parameter!$B$6=""),"Parameter prüfen",IF($Q69="","Eingaben prüfen",IF($Q69&lt;Parameter!$B$6,"Dringend prüfen",IF($Q69&lt;Parameter!$B$5,"Prüfen","Im Ziel")))))))</f>
        <v/>
      </c>
    </row>
    <row r="70" ht="21" customHeight="1">
      <c r="A70" s="14" t="n"/>
      <c r="B70" s="15" t="n"/>
      <c r="C70" s="16" t="n"/>
      <c r="D70" s="14" t="n"/>
      <c r="E70" s="14" t="n"/>
      <c r="F70" s="29" t="n"/>
      <c r="G70" s="18" t="n"/>
      <c r="H70" s="19" t="n"/>
      <c r="I70" s="20" t="n"/>
      <c r="J70" s="20" t="n"/>
      <c r="K70" s="20" t="n"/>
      <c r="L70" s="14" t="n"/>
      <c r="M70" s="10">
        <f>IF(OR($A70="",$G70="",$H70=""),"",$G70*$H70)</f>
        <v/>
      </c>
      <c r="N70" s="11">
        <f>IF(OR($A70="",$M70="",Parameter!$B$4=""),"",$M70*Parameter!$B$4)</f>
        <v/>
      </c>
      <c r="O70" s="11">
        <f>IF(OR($A70="",$N70="",$J70="",$K70=""),"",SUM($N70,$J70,$K70))</f>
        <v/>
      </c>
      <c r="P70" s="11">
        <f>IF(OR($A70="",$I70="",$O70=""),"",$I70-$O70)</f>
        <v/>
      </c>
      <c r="Q70" s="23">
        <f>IF(OR($A70="",$P70="",$I70="",$I70=0),"",IFERROR($P70/$I70,""))</f>
        <v/>
      </c>
      <c r="R70" s="11">
        <f>IF(OR($A70="",$I70="",$M70="",$M70=0),"",IFERROR($I70/$M70,""))</f>
        <v/>
      </c>
      <c r="S70" s="24">
        <f>IF($A70="","",IF(OR($B70="",$C70="",$D70="",$E70="",$F70="",$G70="",$H70="",$I70="",$J70="",$K70="",$L70=""),"Eingaben prüfen",IF($L70&lt;&gt;"Aktiv","Nicht aktiv",IF(OR(Parameter!$B$5="",Parameter!$B$6=""),"Parameter prüfen",IF($Q70="","Eingaben prüfen",IF($Q70&lt;Parameter!$B$6,"Dringend prüfen",IF($Q70&lt;Parameter!$B$5,"Prüfen","Im Ziel")))))))</f>
        <v/>
      </c>
    </row>
    <row r="71" ht="21" customHeight="1">
      <c r="A71" s="14" t="n"/>
      <c r="B71" s="15" t="n"/>
      <c r="C71" s="16" t="n"/>
      <c r="D71" s="14" t="n"/>
      <c r="E71" s="14" t="n"/>
      <c r="F71" s="29" t="n"/>
      <c r="G71" s="18" t="n"/>
      <c r="H71" s="19" t="n"/>
      <c r="I71" s="20" t="n"/>
      <c r="J71" s="20" t="n"/>
      <c r="K71" s="20" t="n"/>
      <c r="L71" s="14" t="n"/>
      <c r="M71" s="21">
        <f>IF(OR($A71="",$G71="",$H71=""),"",$G71*$H71)</f>
        <v/>
      </c>
      <c r="N71" s="9">
        <f>IF(OR($A71="",$M71="",Parameter!$B$4=""),"",$M71*Parameter!$B$4)</f>
        <v/>
      </c>
      <c r="O71" s="9">
        <f>IF(OR($A71="",$N71="",$J71="",$K71=""),"",SUM($N71,$J71,$K71))</f>
        <v/>
      </c>
      <c r="P71" s="9">
        <f>IF(OR($A71="",$I71="",$O71=""),"",$I71-$O71)</f>
        <v/>
      </c>
      <c r="Q71" s="12">
        <f>IF(OR($A71="",$P71="",$I71="",$I71=0),"",IFERROR($P71/$I71,""))</f>
        <v/>
      </c>
      <c r="R71" s="9">
        <f>IF(OR($A71="",$I71="",$M71="",$M71=0),"",IFERROR($I71/$M71,""))</f>
        <v/>
      </c>
      <c r="S71" s="22">
        <f>IF($A71="","",IF(OR($B71="",$C71="",$D71="",$E71="",$F71="",$G71="",$H71="",$I71="",$J71="",$K71="",$L71=""),"Eingaben prüfen",IF($L71&lt;&gt;"Aktiv","Nicht aktiv",IF(OR(Parameter!$B$5="",Parameter!$B$6=""),"Parameter prüfen",IF($Q71="","Eingaben prüfen",IF($Q71&lt;Parameter!$B$6,"Dringend prüfen",IF($Q71&lt;Parameter!$B$5,"Prüfen","Im Ziel")))))))</f>
        <v/>
      </c>
    </row>
    <row r="72" ht="21" customHeight="1">
      <c r="A72" s="14" t="n"/>
      <c r="B72" s="15" t="n"/>
      <c r="C72" s="16" t="n"/>
      <c r="D72" s="14" t="n"/>
      <c r="E72" s="14" t="n"/>
      <c r="F72" s="29" t="n"/>
      <c r="G72" s="18" t="n"/>
      <c r="H72" s="19" t="n"/>
      <c r="I72" s="20" t="n"/>
      <c r="J72" s="20" t="n"/>
      <c r="K72" s="20" t="n"/>
      <c r="L72" s="14" t="n"/>
      <c r="M72" s="10">
        <f>IF(OR($A72="",$G72="",$H72=""),"",$G72*$H72)</f>
        <v/>
      </c>
      <c r="N72" s="11">
        <f>IF(OR($A72="",$M72="",Parameter!$B$4=""),"",$M72*Parameter!$B$4)</f>
        <v/>
      </c>
      <c r="O72" s="11">
        <f>IF(OR($A72="",$N72="",$J72="",$K72=""),"",SUM($N72,$J72,$K72))</f>
        <v/>
      </c>
      <c r="P72" s="11">
        <f>IF(OR($A72="",$I72="",$O72=""),"",$I72-$O72)</f>
        <v/>
      </c>
      <c r="Q72" s="23">
        <f>IF(OR($A72="",$P72="",$I72="",$I72=0),"",IFERROR($P72/$I72,""))</f>
        <v/>
      </c>
      <c r="R72" s="11">
        <f>IF(OR($A72="",$I72="",$M72="",$M72=0),"",IFERROR($I72/$M72,""))</f>
        <v/>
      </c>
      <c r="S72" s="24">
        <f>IF($A72="","",IF(OR($B72="",$C72="",$D72="",$E72="",$F72="",$G72="",$H72="",$I72="",$J72="",$K72="",$L72=""),"Eingaben prüfen",IF($L72&lt;&gt;"Aktiv","Nicht aktiv",IF(OR(Parameter!$B$5="",Parameter!$B$6=""),"Parameter prüfen",IF($Q72="","Eingaben prüfen",IF($Q72&lt;Parameter!$B$6,"Dringend prüfen",IF($Q72&lt;Parameter!$B$5,"Prüfen","Im Ziel")))))))</f>
        <v/>
      </c>
    </row>
    <row r="73" ht="21" customHeight="1">
      <c r="A73" s="14" t="n"/>
      <c r="B73" s="15" t="n"/>
      <c r="C73" s="16" t="n"/>
      <c r="D73" s="14" t="n"/>
      <c r="E73" s="14" t="n"/>
      <c r="F73" s="29" t="n"/>
      <c r="G73" s="18" t="n"/>
      <c r="H73" s="19" t="n"/>
      <c r="I73" s="20" t="n"/>
      <c r="J73" s="20" t="n"/>
      <c r="K73" s="20" t="n"/>
      <c r="L73" s="14" t="n"/>
      <c r="M73" s="21">
        <f>IF(OR($A73="",$G73="",$H73=""),"",$G73*$H73)</f>
        <v/>
      </c>
      <c r="N73" s="9">
        <f>IF(OR($A73="",$M73="",Parameter!$B$4=""),"",$M73*Parameter!$B$4)</f>
        <v/>
      </c>
      <c r="O73" s="9">
        <f>IF(OR($A73="",$N73="",$J73="",$K73=""),"",SUM($N73,$J73,$K73))</f>
        <v/>
      </c>
      <c r="P73" s="9">
        <f>IF(OR($A73="",$I73="",$O73=""),"",$I73-$O73)</f>
        <v/>
      </c>
      <c r="Q73" s="12">
        <f>IF(OR($A73="",$P73="",$I73="",$I73=0),"",IFERROR($P73/$I73,""))</f>
        <v/>
      </c>
      <c r="R73" s="9">
        <f>IF(OR($A73="",$I73="",$M73="",$M73=0),"",IFERROR($I73/$M73,""))</f>
        <v/>
      </c>
      <c r="S73" s="22">
        <f>IF($A73="","",IF(OR($B73="",$C73="",$D73="",$E73="",$F73="",$G73="",$H73="",$I73="",$J73="",$K73="",$L73=""),"Eingaben prüfen",IF($L73&lt;&gt;"Aktiv","Nicht aktiv",IF(OR(Parameter!$B$5="",Parameter!$B$6=""),"Parameter prüfen",IF($Q73="","Eingaben prüfen",IF($Q73&lt;Parameter!$B$6,"Dringend prüfen",IF($Q73&lt;Parameter!$B$5,"Prüfen","Im Ziel")))))))</f>
        <v/>
      </c>
    </row>
    <row r="74" ht="21" customHeight="1">
      <c r="A74" s="14" t="n"/>
      <c r="B74" s="15" t="n"/>
      <c r="C74" s="16" t="n"/>
      <c r="D74" s="14" t="n"/>
      <c r="E74" s="14" t="n"/>
      <c r="F74" s="29" t="n"/>
      <c r="G74" s="18" t="n"/>
      <c r="H74" s="19" t="n"/>
      <c r="I74" s="20" t="n"/>
      <c r="J74" s="20" t="n"/>
      <c r="K74" s="20" t="n"/>
      <c r="L74" s="14" t="n"/>
      <c r="M74" s="10">
        <f>IF(OR($A74="",$G74="",$H74=""),"",$G74*$H74)</f>
        <v/>
      </c>
      <c r="N74" s="11">
        <f>IF(OR($A74="",$M74="",Parameter!$B$4=""),"",$M74*Parameter!$B$4)</f>
        <v/>
      </c>
      <c r="O74" s="11">
        <f>IF(OR($A74="",$N74="",$J74="",$K74=""),"",SUM($N74,$J74,$K74))</f>
        <v/>
      </c>
      <c r="P74" s="11">
        <f>IF(OR($A74="",$I74="",$O74=""),"",$I74-$O74)</f>
        <v/>
      </c>
      <c r="Q74" s="23">
        <f>IF(OR($A74="",$P74="",$I74="",$I74=0),"",IFERROR($P74/$I74,""))</f>
        <v/>
      </c>
      <c r="R74" s="11">
        <f>IF(OR($A74="",$I74="",$M74="",$M74=0),"",IFERROR($I74/$M74,""))</f>
        <v/>
      </c>
      <c r="S74" s="24">
        <f>IF($A74="","",IF(OR($B74="",$C74="",$D74="",$E74="",$F74="",$G74="",$H74="",$I74="",$J74="",$K74="",$L74=""),"Eingaben prüfen",IF($L74&lt;&gt;"Aktiv","Nicht aktiv",IF(OR(Parameter!$B$5="",Parameter!$B$6=""),"Parameter prüfen",IF($Q74="","Eingaben prüfen",IF($Q74&lt;Parameter!$B$6,"Dringend prüfen",IF($Q74&lt;Parameter!$B$5,"Prüfen","Im Ziel")))))))</f>
        <v/>
      </c>
    </row>
    <row r="75" ht="21" customHeight="1">
      <c r="A75" s="14" t="n"/>
      <c r="B75" s="15" t="n"/>
      <c r="C75" s="16" t="n"/>
      <c r="D75" s="14" t="n"/>
      <c r="E75" s="14" t="n"/>
      <c r="F75" s="29" t="n"/>
      <c r="G75" s="18" t="n"/>
      <c r="H75" s="19" t="n"/>
      <c r="I75" s="20" t="n"/>
      <c r="J75" s="20" t="n"/>
      <c r="K75" s="20" t="n"/>
      <c r="L75" s="14" t="n"/>
      <c r="M75" s="21">
        <f>IF(OR($A75="",$G75="",$H75=""),"",$G75*$H75)</f>
        <v/>
      </c>
      <c r="N75" s="9">
        <f>IF(OR($A75="",$M75="",Parameter!$B$4=""),"",$M75*Parameter!$B$4)</f>
        <v/>
      </c>
      <c r="O75" s="9">
        <f>IF(OR($A75="",$N75="",$J75="",$K75=""),"",SUM($N75,$J75,$K75))</f>
        <v/>
      </c>
      <c r="P75" s="9">
        <f>IF(OR($A75="",$I75="",$O75=""),"",$I75-$O75)</f>
        <v/>
      </c>
      <c r="Q75" s="12">
        <f>IF(OR($A75="",$P75="",$I75="",$I75=0),"",IFERROR($P75/$I75,""))</f>
        <v/>
      </c>
      <c r="R75" s="9">
        <f>IF(OR($A75="",$I75="",$M75="",$M75=0),"",IFERROR($I75/$M75,""))</f>
        <v/>
      </c>
      <c r="S75" s="22">
        <f>IF($A75="","",IF(OR($B75="",$C75="",$D75="",$E75="",$F75="",$G75="",$H75="",$I75="",$J75="",$K75="",$L75=""),"Eingaben prüfen",IF($L75&lt;&gt;"Aktiv","Nicht aktiv",IF(OR(Parameter!$B$5="",Parameter!$B$6=""),"Parameter prüfen",IF($Q75="","Eingaben prüfen",IF($Q75&lt;Parameter!$B$6,"Dringend prüfen",IF($Q75&lt;Parameter!$B$5,"Prüfen","Im Ziel")))))))</f>
        <v/>
      </c>
    </row>
    <row r="76" ht="21" customHeight="1">
      <c r="A76" s="14" t="n"/>
      <c r="B76" s="15" t="n"/>
      <c r="C76" s="16" t="n"/>
      <c r="D76" s="14" t="n"/>
      <c r="E76" s="14" t="n"/>
      <c r="F76" s="29" t="n"/>
      <c r="G76" s="18" t="n"/>
      <c r="H76" s="19" t="n"/>
      <c r="I76" s="20" t="n"/>
      <c r="J76" s="20" t="n"/>
      <c r="K76" s="20" t="n"/>
      <c r="L76" s="14" t="n"/>
      <c r="M76" s="10">
        <f>IF(OR($A76="",$G76="",$H76=""),"",$G76*$H76)</f>
        <v/>
      </c>
      <c r="N76" s="11">
        <f>IF(OR($A76="",$M76="",Parameter!$B$4=""),"",$M76*Parameter!$B$4)</f>
        <v/>
      </c>
      <c r="O76" s="11">
        <f>IF(OR($A76="",$N76="",$J76="",$K76=""),"",SUM($N76,$J76,$K76))</f>
        <v/>
      </c>
      <c r="P76" s="11">
        <f>IF(OR($A76="",$I76="",$O76=""),"",$I76-$O76)</f>
        <v/>
      </c>
      <c r="Q76" s="23">
        <f>IF(OR($A76="",$P76="",$I76="",$I76=0),"",IFERROR($P76/$I76,""))</f>
        <v/>
      </c>
      <c r="R76" s="11">
        <f>IF(OR($A76="",$I76="",$M76="",$M76=0),"",IFERROR($I76/$M76,""))</f>
        <v/>
      </c>
      <c r="S76" s="24">
        <f>IF($A76="","",IF(OR($B76="",$C76="",$D76="",$E76="",$F76="",$G76="",$H76="",$I76="",$J76="",$K76="",$L76=""),"Eingaben prüfen",IF($L76&lt;&gt;"Aktiv","Nicht aktiv",IF(OR(Parameter!$B$5="",Parameter!$B$6=""),"Parameter prüfen",IF($Q76="","Eingaben prüfen",IF($Q76&lt;Parameter!$B$6,"Dringend prüfen",IF($Q76&lt;Parameter!$B$5,"Prüfen","Im Ziel")))))))</f>
        <v/>
      </c>
    </row>
    <row r="77" ht="21" customHeight="1">
      <c r="A77" s="14" t="n"/>
      <c r="B77" s="15" t="n"/>
      <c r="C77" s="16" t="n"/>
      <c r="D77" s="14" t="n"/>
      <c r="E77" s="14" t="n"/>
      <c r="F77" s="29" t="n"/>
      <c r="G77" s="18" t="n"/>
      <c r="H77" s="19" t="n"/>
      <c r="I77" s="20" t="n"/>
      <c r="J77" s="20" t="n"/>
      <c r="K77" s="20" t="n"/>
      <c r="L77" s="14" t="n"/>
      <c r="M77" s="21">
        <f>IF(OR($A77="",$G77="",$H77=""),"",$G77*$H77)</f>
        <v/>
      </c>
      <c r="N77" s="9">
        <f>IF(OR($A77="",$M77="",Parameter!$B$4=""),"",$M77*Parameter!$B$4)</f>
        <v/>
      </c>
      <c r="O77" s="9">
        <f>IF(OR($A77="",$N77="",$J77="",$K77=""),"",SUM($N77,$J77,$K77))</f>
        <v/>
      </c>
      <c r="P77" s="9">
        <f>IF(OR($A77="",$I77="",$O77=""),"",$I77-$O77)</f>
        <v/>
      </c>
      <c r="Q77" s="12">
        <f>IF(OR($A77="",$P77="",$I77="",$I77=0),"",IFERROR($P77/$I77,""))</f>
        <v/>
      </c>
      <c r="R77" s="9">
        <f>IF(OR($A77="",$I77="",$M77="",$M77=0),"",IFERROR($I77/$M77,""))</f>
        <v/>
      </c>
      <c r="S77" s="22">
        <f>IF($A77="","",IF(OR($B77="",$C77="",$D77="",$E77="",$F77="",$G77="",$H77="",$I77="",$J77="",$K77="",$L77=""),"Eingaben prüfen",IF($L77&lt;&gt;"Aktiv","Nicht aktiv",IF(OR(Parameter!$B$5="",Parameter!$B$6=""),"Parameter prüfen",IF($Q77="","Eingaben prüfen",IF($Q77&lt;Parameter!$B$6,"Dringend prüfen",IF($Q77&lt;Parameter!$B$5,"Prüfen","Im Ziel")))))))</f>
        <v/>
      </c>
    </row>
    <row r="78" ht="21" customHeight="1">
      <c r="A78" s="14" t="n"/>
      <c r="B78" s="15" t="n"/>
      <c r="C78" s="16" t="n"/>
      <c r="D78" s="14" t="n"/>
      <c r="E78" s="14" t="n"/>
      <c r="F78" s="29" t="n"/>
      <c r="G78" s="18" t="n"/>
      <c r="H78" s="19" t="n"/>
      <c r="I78" s="20" t="n"/>
      <c r="J78" s="20" t="n"/>
      <c r="K78" s="20" t="n"/>
      <c r="L78" s="14" t="n"/>
      <c r="M78" s="10">
        <f>IF(OR($A78="",$G78="",$H78=""),"",$G78*$H78)</f>
        <v/>
      </c>
      <c r="N78" s="11">
        <f>IF(OR($A78="",$M78="",Parameter!$B$4=""),"",$M78*Parameter!$B$4)</f>
        <v/>
      </c>
      <c r="O78" s="11">
        <f>IF(OR($A78="",$N78="",$J78="",$K78=""),"",SUM($N78,$J78,$K78))</f>
        <v/>
      </c>
      <c r="P78" s="11">
        <f>IF(OR($A78="",$I78="",$O78=""),"",$I78-$O78)</f>
        <v/>
      </c>
      <c r="Q78" s="23">
        <f>IF(OR($A78="",$P78="",$I78="",$I78=0),"",IFERROR($P78/$I78,""))</f>
        <v/>
      </c>
      <c r="R78" s="11">
        <f>IF(OR($A78="",$I78="",$M78="",$M78=0),"",IFERROR($I78/$M78,""))</f>
        <v/>
      </c>
      <c r="S78" s="24">
        <f>IF($A78="","",IF(OR($B78="",$C78="",$D78="",$E78="",$F78="",$G78="",$H78="",$I78="",$J78="",$K78="",$L78=""),"Eingaben prüfen",IF($L78&lt;&gt;"Aktiv","Nicht aktiv",IF(OR(Parameter!$B$5="",Parameter!$B$6=""),"Parameter prüfen",IF($Q78="","Eingaben prüfen",IF($Q78&lt;Parameter!$B$6,"Dringend prüfen",IF($Q78&lt;Parameter!$B$5,"Prüfen","Im Ziel")))))))</f>
        <v/>
      </c>
    </row>
    <row r="79" ht="21" customHeight="1">
      <c r="A79" s="14" t="n"/>
      <c r="B79" s="15" t="n"/>
      <c r="C79" s="16" t="n"/>
      <c r="D79" s="14" t="n"/>
      <c r="E79" s="14" t="n"/>
      <c r="F79" s="29" t="n"/>
      <c r="G79" s="18" t="n"/>
      <c r="H79" s="19" t="n"/>
      <c r="I79" s="20" t="n"/>
      <c r="J79" s="20" t="n"/>
      <c r="K79" s="20" t="n"/>
      <c r="L79" s="14" t="n"/>
      <c r="M79" s="21">
        <f>IF(OR($A79="",$G79="",$H79=""),"",$G79*$H79)</f>
        <v/>
      </c>
      <c r="N79" s="9">
        <f>IF(OR($A79="",$M79="",Parameter!$B$4=""),"",$M79*Parameter!$B$4)</f>
        <v/>
      </c>
      <c r="O79" s="9">
        <f>IF(OR($A79="",$N79="",$J79="",$K79=""),"",SUM($N79,$J79,$K79))</f>
        <v/>
      </c>
      <c r="P79" s="9">
        <f>IF(OR($A79="",$I79="",$O79=""),"",$I79-$O79)</f>
        <v/>
      </c>
      <c r="Q79" s="12">
        <f>IF(OR($A79="",$P79="",$I79="",$I79=0),"",IFERROR($P79/$I79,""))</f>
        <v/>
      </c>
      <c r="R79" s="9">
        <f>IF(OR($A79="",$I79="",$M79="",$M79=0),"",IFERROR($I79/$M79,""))</f>
        <v/>
      </c>
      <c r="S79" s="22">
        <f>IF($A79="","",IF(OR($B79="",$C79="",$D79="",$E79="",$F79="",$G79="",$H79="",$I79="",$J79="",$K79="",$L79=""),"Eingaben prüfen",IF($L79&lt;&gt;"Aktiv","Nicht aktiv",IF(OR(Parameter!$B$5="",Parameter!$B$6=""),"Parameter prüfen",IF($Q79="","Eingaben prüfen",IF($Q79&lt;Parameter!$B$6,"Dringend prüfen",IF($Q79&lt;Parameter!$B$5,"Prüfen","Im Ziel")))))))</f>
        <v/>
      </c>
    </row>
    <row r="80" ht="21" customHeight="1">
      <c r="A80" s="14" t="n"/>
      <c r="B80" s="15" t="n"/>
      <c r="C80" s="16" t="n"/>
      <c r="D80" s="14" t="n"/>
      <c r="E80" s="14" t="n"/>
      <c r="F80" s="29" t="n"/>
      <c r="G80" s="18" t="n"/>
      <c r="H80" s="19" t="n"/>
      <c r="I80" s="20" t="n"/>
      <c r="J80" s="20" t="n"/>
      <c r="K80" s="20" t="n"/>
      <c r="L80" s="14" t="n"/>
      <c r="M80" s="10">
        <f>IF(OR($A80="",$G80="",$H80=""),"",$G80*$H80)</f>
        <v/>
      </c>
      <c r="N80" s="11">
        <f>IF(OR($A80="",$M80="",Parameter!$B$4=""),"",$M80*Parameter!$B$4)</f>
        <v/>
      </c>
      <c r="O80" s="11">
        <f>IF(OR($A80="",$N80="",$J80="",$K80=""),"",SUM($N80,$J80,$K80))</f>
        <v/>
      </c>
      <c r="P80" s="11">
        <f>IF(OR($A80="",$I80="",$O80=""),"",$I80-$O80)</f>
        <v/>
      </c>
      <c r="Q80" s="23">
        <f>IF(OR($A80="",$P80="",$I80="",$I80=0),"",IFERROR($P80/$I80,""))</f>
        <v/>
      </c>
      <c r="R80" s="11">
        <f>IF(OR($A80="",$I80="",$M80="",$M80=0),"",IFERROR($I80/$M80,""))</f>
        <v/>
      </c>
      <c r="S80" s="24">
        <f>IF($A80="","",IF(OR($B80="",$C80="",$D80="",$E80="",$F80="",$G80="",$H80="",$I80="",$J80="",$K80="",$L80=""),"Eingaben prüfen",IF($L80&lt;&gt;"Aktiv","Nicht aktiv",IF(OR(Parameter!$B$5="",Parameter!$B$6=""),"Parameter prüfen",IF($Q80="","Eingaben prüfen",IF($Q80&lt;Parameter!$B$6,"Dringend prüfen",IF($Q80&lt;Parameter!$B$5,"Prüfen","Im Ziel")))))))</f>
        <v/>
      </c>
    </row>
    <row r="81" ht="21" customHeight="1">
      <c r="A81" s="14" t="n"/>
      <c r="B81" s="15" t="n"/>
      <c r="C81" s="16" t="n"/>
      <c r="D81" s="14" t="n"/>
      <c r="E81" s="14" t="n"/>
      <c r="F81" s="29" t="n"/>
      <c r="G81" s="18" t="n"/>
      <c r="H81" s="19" t="n"/>
      <c r="I81" s="20" t="n"/>
      <c r="J81" s="20" t="n"/>
      <c r="K81" s="20" t="n"/>
      <c r="L81" s="14" t="n"/>
      <c r="M81" s="21">
        <f>IF(OR($A81="",$G81="",$H81=""),"",$G81*$H81)</f>
        <v/>
      </c>
      <c r="N81" s="9">
        <f>IF(OR($A81="",$M81="",Parameter!$B$4=""),"",$M81*Parameter!$B$4)</f>
        <v/>
      </c>
      <c r="O81" s="9">
        <f>IF(OR($A81="",$N81="",$J81="",$K81=""),"",SUM($N81,$J81,$K81))</f>
        <v/>
      </c>
      <c r="P81" s="9">
        <f>IF(OR($A81="",$I81="",$O81=""),"",$I81-$O81)</f>
        <v/>
      </c>
      <c r="Q81" s="12">
        <f>IF(OR($A81="",$P81="",$I81="",$I81=0),"",IFERROR($P81/$I81,""))</f>
        <v/>
      </c>
      <c r="R81" s="9">
        <f>IF(OR($A81="",$I81="",$M81="",$M81=0),"",IFERROR($I81/$M81,""))</f>
        <v/>
      </c>
      <c r="S81" s="22">
        <f>IF($A81="","",IF(OR($B81="",$C81="",$D81="",$E81="",$F81="",$G81="",$H81="",$I81="",$J81="",$K81="",$L81=""),"Eingaben prüfen",IF($L81&lt;&gt;"Aktiv","Nicht aktiv",IF(OR(Parameter!$B$5="",Parameter!$B$6=""),"Parameter prüfen",IF($Q81="","Eingaben prüfen",IF($Q81&lt;Parameter!$B$6,"Dringend prüfen",IF($Q81&lt;Parameter!$B$5,"Prüfen","Im Ziel")))))))</f>
        <v/>
      </c>
    </row>
    <row r="82" ht="21" customHeight="1">
      <c r="A82" s="14" t="n"/>
      <c r="B82" s="15" t="n"/>
      <c r="C82" s="16" t="n"/>
      <c r="D82" s="14" t="n"/>
      <c r="E82" s="14" t="n"/>
      <c r="F82" s="29" t="n"/>
      <c r="G82" s="18" t="n"/>
      <c r="H82" s="19" t="n"/>
      <c r="I82" s="20" t="n"/>
      <c r="J82" s="20" t="n"/>
      <c r="K82" s="20" t="n"/>
      <c r="L82" s="14" t="n"/>
      <c r="M82" s="10">
        <f>IF(OR($A82="",$G82="",$H82=""),"",$G82*$H82)</f>
        <v/>
      </c>
      <c r="N82" s="11">
        <f>IF(OR($A82="",$M82="",Parameter!$B$4=""),"",$M82*Parameter!$B$4)</f>
        <v/>
      </c>
      <c r="O82" s="11">
        <f>IF(OR($A82="",$N82="",$J82="",$K82=""),"",SUM($N82,$J82,$K82))</f>
        <v/>
      </c>
      <c r="P82" s="11">
        <f>IF(OR($A82="",$I82="",$O82=""),"",$I82-$O82)</f>
        <v/>
      </c>
      <c r="Q82" s="23">
        <f>IF(OR($A82="",$P82="",$I82="",$I82=0),"",IFERROR($P82/$I82,""))</f>
        <v/>
      </c>
      <c r="R82" s="11">
        <f>IF(OR($A82="",$I82="",$M82="",$M82=0),"",IFERROR($I82/$M82,""))</f>
        <v/>
      </c>
      <c r="S82" s="24">
        <f>IF($A82="","",IF(OR($B82="",$C82="",$D82="",$E82="",$F82="",$G82="",$H82="",$I82="",$J82="",$K82="",$L82=""),"Eingaben prüfen",IF($L82&lt;&gt;"Aktiv","Nicht aktiv",IF(OR(Parameter!$B$5="",Parameter!$B$6=""),"Parameter prüfen",IF($Q82="","Eingaben prüfen",IF($Q82&lt;Parameter!$B$6,"Dringend prüfen",IF($Q82&lt;Parameter!$B$5,"Prüfen","Im Ziel")))))))</f>
        <v/>
      </c>
    </row>
    <row r="83" ht="21" customHeight="1">
      <c r="A83" s="14" t="n"/>
      <c r="B83" s="15" t="n"/>
      <c r="C83" s="16" t="n"/>
      <c r="D83" s="14" t="n"/>
      <c r="E83" s="14" t="n"/>
      <c r="F83" s="29" t="n"/>
      <c r="G83" s="18" t="n"/>
      <c r="H83" s="19" t="n"/>
      <c r="I83" s="20" t="n"/>
      <c r="J83" s="20" t="n"/>
      <c r="K83" s="20" t="n"/>
      <c r="L83" s="14" t="n"/>
      <c r="M83" s="21">
        <f>IF(OR($A83="",$G83="",$H83=""),"",$G83*$H83)</f>
        <v/>
      </c>
      <c r="N83" s="9">
        <f>IF(OR($A83="",$M83="",Parameter!$B$4=""),"",$M83*Parameter!$B$4)</f>
        <v/>
      </c>
      <c r="O83" s="9">
        <f>IF(OR($A83="",$N83="",$J83="",$K83=""),"",SUM($N83,$J83,$K83))</f>
        <v/>
      </c>
      <c r="P83" s="9">
        <f>IF(OR($A83="",$I83="",$O83=""),"",$I83-$O83)</f>
        <v/>
      </c>
      <c r="Q83" s="12">
        <f>IF(OR($A83="",$P83="",$I83="",$I83=0),"",IFERROR($P83/$I83,""))</f>
        <v/>
      </c>
      <c r="R83" s="9">
        <f>IF(OR($A83="",$I83="",$M83="",$M83=0),"",IFERROR($I83/$M83,""))</f>
        <v/>
      </c>
      <c r="S83" s="22">
        <f>IF($A83="","",IF(OR($B83="",$C83="",$D83="",$E83="",$F83="",$G83="",$H83="",$I83="",$J83="",$K83="",$L83=""),"Eingaben prüfen",IF($L83&lt;&gt;"Aktiv","Nicht aktiv",IF(OR(Parameter!$B$5="",Parameter!$B$6=""),"Parameter prüfen",IF($Q83="","Eingaben prüfen",IF($Q83&lt;Parameter!$B$6,"Dringend prüfen",IF($Q83&lt;Parameter!$B$5,"Prüfen","Im Ziel")))))))</f>
        <v/>
      </c>
    </row>
    <row r="84" ht="21" customHeight="1">
      <c r="A84" s="14" t="n"/>
      <c r="B84" s="15" t="n"/>
      <c r="C84" s="16" t="n"/>
      <c r="D84" s="14" t="n"/>
      <c r="E84" s="14" t="n"/>
      <c r="F84" s="29" t="n"/>
      <c r="G84" s="18" t="n"/>
      <c r="H84" s="19" t="n"/>
      <c r="I84" s="20" t="n"/>
      <c r="J84" s="20" t="n"/>
      <c r="K84" s="20" t="n"/>
      <c r="L84" s="14" t="n"/>
      <c r="M84" s="10">
        <f>IF(OR($A84="",$G84="",$H84=""),"",$G84*$H84)</f>
        <v/>
      </c>
      <c r="N84" s="11">
        <f>IF(OR($A84="",$M84="",Parameter!$B$4=""),"",$M84*Parameter!$B$4)</f>
        <v/>
      </c>
      <c r="O84" s="11">
        <f>IF(OR($A84="",$N84="",$J84="",$K84=""),"",SUM($N84,$J84,$K84))</f>
        <v/>
      </c>
      <c r="P84" s="11">
        <f>IF(OR($A84="",$I84="",$O84=""),"",$I84-$O84)</f>
        <v/>
      </c>
      <c r="Q84" s="23">
        <f>IF(OR($A84="",$P84="",$I84="",$I84=0),"",IFERROR($P84/$I84,""))</f>
        <v/>
      </c>
      <c r="R84" s="11">
        <f>IF(OR($A84="",$I84="",$M84="",$M84=0),"",IFERROR($I84/$M84,""))</f>
        <v/>
      </c>
      <c r="S84" s="24">
        <f>IF($A84="","",IF(OR($B84="",$C84="",$D84="",$E84="",$F84="",$G84="",$H84="",$I84="",$J84="",$K84="",$L84=""),"Eingaben prüfen",IF($L84&lt;&gt;"Aktiv","Nicht aktiv",IF(OR(Parameter!$B$5="",Parameter!$B$6=""),"Parameter prüfen",IF($Q84="","Eingaben prüfen",IF($Q84&lt;Parameter!$B$6,"Dringend prüfen",IF($Q84&lt;Parameter!$B$5,"Prüfen","Im Ziel")))))))</f>
        <v/>
      </c>
    </row>
    <row r="85" ht="21" customHeight="1">
      <c r="A85" s="14" t="n"/>
      <c r="B85" s="15" t="n"/>
      <c r="C85" s="16" t="n"/>
      <c r="D85" s="14" t="n"/>
      <c r="E85" s="14" t="n"/>
      <c r="F85" s="29" t="n"/>
      <c r="G85" s="18" t="n"/>
      <c r="H85" s="19" t="n"/>
      <c r="I85" s="20" t="n"/>
      <c r="J85" s="20" t="n"/>
      <c r="K85" s="20" t="n"/>
      <c r="L85" s="14" t="n"/>
      <c r="M85" s="21">
        <f>IF(OR($A85="",$G85="",$H85=""),"",$G85*$H85)</f>
        <v/>
      </c>
      <c r="N85" s="9">
        <f>IF(OR($A85="",$M85="",Parameter!$B$4=""),"",$M85*Parameter!$B$4)</f>
        <v/>
      </c>
      <c r="O85" s="9">
        <f>IF(OR($A85="",$N85="",$J85="",$K85=""),"",SUM($N85,$J85,$K85))</f>
        <v/>
      </c>
      <c r="P85" s="9">
        <f>IF(OR($A85="",$I85="",$O85=""),"",$I85-$O85)</f>
        <v/>
      </c>
      <c r="Q85" s="12">
        <f>IF(OR($A85="",$P85="",$I85="",$I85=0),"",IFERROR($P85/$I85,""))</f>
        <v/>
      </c>
      <c r="R85" s="9">
        <f>IF(OR($A85="",$I85="",$M85="",$M85=0),"",IFERROR($I85/$M85,""))</f>
        <v/>
      </c>
      <c r="S85" s="22">
        <f>IF($A85="","",IF(OR($B85="",$C85="",$D85="",$E85="",$F85="",$G85="",$H85="",$I85="",$J85="",$K85="",$L85=""),"Eingaben prüfen",IF($L85&lt;&gt;"Aktiv","Nicht aktiv",IF(OR(Parameter!$B$5="",Parameter!$B$6=""),"Parameter prüfen",IF($Q85="","Eingaben prüfen",IF($Q85&lt;Parameter!$B$6,"Dringend prüfen",IF($Q85&lt;Parameter!$B$5,"Prüfen","Im Ziel")))))))</f>
        <v/>
      </c>
    </row>
    <row r="86" ht="21" customHeight="1">
      <c r="A86" s="14" t="n"/>
      <c r="B86" s="15" t="n"/>
      <c r="C86" s="16" t="n"/>
      <c r="D86" s="14" t="n"/>
      <c r="E86" s="14" t="n"/>
      <c r="F86" s="29" t="n"/>
      <c r="G86" s="18" t="n"/>
      <c r="H86" s="19" t="n"/>
      <c r="I86" s="20" t="n"/>
      <c r="J86" s="20" t="n"/>
      <c r="K86" s="20" t="n"/>
      <c r="L86" s="14" t="n"/>
      <c r="M86" s="10">
        <f>IF(OR($A86="",$G86="",$H86=""),"",$G86*$H86)</f>
        <v/>
      </c>
      <c r="N86" s="11">
        <f>IF(OR($A86="",$M86="",Parameter!$B$4=""),"",$M86*Parameter!$B$4)</f>
        <v/>
      </c>
      <c r="O86" s="11">
        <f>IF(OR($A86="",$N86="",$J86="",$K86=""),"",SUM($N86,$J86,$K86))</f>
        <v/>
      </c>
      <c r="P86" s="11">
        <f>IF(OR($A86="",$I86="",$O86=""),"",$I86-$O86)</f>
        <v/>
      </c>
      <c r="Q86" s="23">
        <f>IF(OR($A86="",$P86="",$I86="",$I86=0),"",IFERROR($P86/$I86,""))</f>
        <v/>
      </c>
      <c r="R86" s="11">
        <f>IF(OR($A86="",$I86="",$M86="",$M86=0),"",IFERROR($I86/$M86,""))</f>
        <v/>
      </c>
      <c r="S86" s="24">
        <f>IF($A86="","",IF(OR($B86="",$C86="",$D86="",$E86="",$F86="",$G86="",$H86="",$I86="",$J86="",$K86="",$L86=""),"Eingaben prüfen",IF($L86&lt;&gt;"Aktiv","Nicht aktiv",IF(OR(Parameter!$B$5="",Parameter!$B$6=""),"Parameter prüfen",IF($Q86="","Eingaben prüfen",IF($Q86&lt;Parameter!$B$6,"Dringend prüfen",IF($Q86&lt;Parameter!$B$5,"Prüfen","Im Ziel")))))))</f>
        <v/>
      </c>
    </row>
    <row r="87" ht="21" customHeight="1">
      <c r="A87" s="14" t="n"/>
      <c r="B87" s="15" t="n"/>
      <c r="C87" s="16" t="n"/>
      <c r="D87" s="14" t="n"/>
      <c r="E87" s="14" t="n"/>
      <c r="F87" s="29" t="n"/>
      <c r="G87" s="18" t="n"/>
      <c r="H87" s="19" t="n"/>
      <c r="I87" s="20" t="n"/>
      <c r="J87" s="20" t="n"/>
      <c r="K87" s="20" t="n"/>
      <c r="L87" s="14" t="n"/>
      <c r="M87" s="21">
        <f>IF(OR($A87="",$G87="",$H87=""),"",$G87*$H87)</f>
        <v/>
      </c>
      <c r="N87" s="9">
        <f>IF(OR($A87="",$M87="",Parameter!$B$4=""),"",$M87*Parameter!$B$4)</f>
        <v/>
      </c>
      <c r="O87" s="9">
        <f>IF(OR($A87="",$N87="",$J87="",$K87=""),"",SUM($N87,$J87,$K87))</f>
        <v/>
      </c>
      <c r="P87" s="9">
        <f>IF(OR($A87="",$I87="",$O87=""),"",$I87-$O87)</f>
        <v/>
      </c>
      <c r="Q87" s="12">
        <f>IF(OR($A87="",$P87="",$I87="",$I87=0),"",IFERROR($P87/$I87,""))</f>
        <v/>
      </c>
      <c r="R87" s="9">
        <f>IF(OR($A87="",$I87="",$M87="",$M87=0),"",IFERROR($I87/$M87,""))</f>
        <v/>
      </c>
      <c r="S87" s="22">
        <f>IF($A87="","",IF(OR($B87="",$C87="",$D87="",$E87="",$F87="",$G87="",$H87="",$I87="",$J87="",$K87="",$L87=""),"Eingaben prüfen",IF($L87&lt;&gt;"Aktiv","Nicht aktiv",IF(OR(Parameter!$B$5="",Parameter!$B$6=""),"Parameter prüfen",IF($Q87="","Eingaben prüfen",IF($Q87&lt;Parameter!$B$6,"Dringend prüfen",IF($Q87&lt;Parameter!$B$5,"Prüfen","Im Ziel")))))))</f>
        <v/>
      </c>
    </row>
    <row r="88" ht="21" customHeight="1">
      <c r="A88" s="14" t="n"/>
      <c r="B88" s="15" t="n"/>
      <c r="C88" s="16" t="n"/>
      <c r="D88" s="14" t="n"/>
      <c r="E88" s="14" t="n"/>
      <c r="F88" s="29" t="n"/>
      <c r="G88" s="18" t="n"/>
      <c r="H88" s="19" t="n"/>
      <c r="I88" s="20" t="n"/>
      <c r="J88" s="20" t="n"/>
      <c r="K88" s="20" t="n"/>
      <c r="L88" s="14" t="n"/>
      <c r="M88" s="10">
        <f>IF(OR($A88="",$G88="",$H88=""),"",$G88*$H88)</f>
        <v/>
      </c>
      <c r="N88" s="11">
        <f>IF(OR($A88="",$M88="",Parameter!$B$4=""),"",$M88*Parameter!$B$4)</f>
        <v/>
      </c>
      <c r="O88" s="11">
        <f>IF(OR($A88="",$N88="",$J88="",$K88=""),"",SUM($N88,$J88,$K88))</f>
        <v/>
      </c>
      <c r="P88" s="11">
        <f>IF(OR($A88="",$I88="",$O88=""),"",$I88-$O88)</f>
        <v/>
      </c>
      <c r="Q88" s="23">
        <f>IF(OR($A88="",$P88="",$I88="",$I88=0),"",IFERROR($P88/$I88,""))</f>
        <v/>
      </c>
      <c r="R88" s="11">
        <f>IF(OR($A88="",$I88="",$M88="",$M88=0),"",IFERROR($I88/$M88,""))</f>
        <v/>
      </c>
      <c r="S88" s="24">
        <f>IF($A88="","",IF(OR($B88="",$C88="",$D88="",$E88="",$F88="",$G88="",$H88="",$I88="",$J88="",$K88="",$L88=""),"Eingaben prüfen",IF($L88&lt;&gt;"Aktiv","Nicht aktiv",IF(OR(Parameter!$B$5="",Parameter!$B$6=""),"Parameter prüfen",IF($Q88="","Eingaben prüfen",IF($Q88&lt;Parameter!$B$6,"Dringend prüfen",IF($Q88&lt;Parameter!$B$5,"Prüfen","Im Ziel")))))))</f>
        <v/>
      </c>
    </row>
    <row r="89" ht="21" customHeight="1">
      <c r="A89" s="14" t="n"/>
      <c r="B89" s="15" t="n"/>
      <c r="C89" s="16" t="n"/>
      <c r="D89" s="14" t="n"/>
      <c r="E89" s="14" t="n"/>
      <c r="F89" s="29" t="n"/>
      <c r="G89" s="18" t="n"/>
      <c r="H89" s="19" t="n"/>
      <c r="I89" s="20" t="n"/>
      <c r="J89" s="20" t="n"/>
      <c r="K89" s="20" t="n"/>
      <c r="L89" s="14" t="n"/>
      <c r="M89" s="21">
        <f>IF(OR($A89="",$G89="",$H89=""),"",$G89*$H89)</f>
        <v/>
      </c>
      <c r="N89" s="9">
        <f>IF(OR($A89="",$M89="",Parameter!$B$4=""),"",$M89*Parameter!$B$4)</f>
        <v/>
      </c>
      <c r="O89" s="9">
        <f>IF(OR($A89="",$N89="",$J89="",$K89=""),"",SUM($N89,$J89,$K89))</f>
        <v/>
      </c>
      <c r="P89" s="9">
        <f>IF(OR($A89="",$I89="",$O89=""),"",$I89-$O89)</f>
        <v/>
      </c>
      <c r="Q89" s="12">
        <f>IF(OR($A89="",$P89="",$I89="",$I89=0),"",IFERROR($P89/$I89,""))</f>
        <v/>
      </c>
      <c r="R89" s="9">
        <f>IF(OR($A89="",$I89="",$M89="",$M89=0),"",IFERROR($I89/$M89,""))</f>
        <v/>
      </c>
      <c r="S89" s="22">
        <f>IF($A89="","",IF(OR($B89="",$C89="",$D89="",$E89="",$F89="",$G89="",$H89="",$I89="",$J89="",$K89="",$L89=""),"Eingaben prüfen",IF($L89&lt;&gt;"Aktiv","Nicht aktiv",IF(OR(Parameter!$B$5="",Parameter!$B$6=""),"Parameter prüfen",IF($Q89="","Eingaben prüfen",IF($Q89&lt;Parameter!$B$6,"Dringend prüfen",IF($Q89&lt;Parameter!$B$5,"Prüfen","Im Ziel")))))))</f>
        <v/>
      </c>
    </row>
    <row r="90" ht="21" customHeight="1">
      <c r="A90" s="14" t="n"/>
      <c r="B90" s="15" t="n"/>
      <c r="C90" s="16" t="n"/>
      <c r="D90" s="14" t="n"/>
      <c r="E90" s="14" t="n"/>
      <c r="F90" s="29" t="n"/>
      <c r="G90" s="18" t="n"/>
      <c r="H90" s="19" t="n"/>
      <c r="I90" s="20" t="n"/>
      <c r="J90" s="20" t="n"/>
      <c r="K90" s="20" t="n"/>
      <c r="L90" s="14" t="n"/>
      <c r="M90" s="10">
        <f>IF(OR($A90="",$G90="",$H90=""),"",$G90*$H90)</f>
        <v/>
      </c>
      <c r="N90" s="11">
        <f>IF(OR($A90="",$M90="",Parameter!$B$4=""),"",$M90*Parameter!$B$4)</f>
        <v/>
      </c>
      <c r="O90" s="11">
        <f>IF(OR($A90="",$N90="",$J90="",$K90=""),"",SUM($N90,$J90,$K90))</f>
        <v/>
      </c>
      <c r="P90" s="11">
        <f>IF(OR($A90="",$I90="",$O90=""),"",$I90-$O90)</f>
        <v/>
      </c>
      <c r="Q90" s="23">
        <f>IF(OR($A90="",$P90="",$I90="",$I90=0),"",IFERROR($P90/$I90,""))</f>
        <v/>
      </c>
      <c r="R90" s="11">
        <f>IF(OR($A90="",$I90="",$M90="",$M90=0),"",IFERROR($I90/$M90,""))</f>
        <v/>
      </c>
      <c r="S90" s="24">
        <f>IF($A90="","",IF(OR($B90="",$C90="",$D90="",$E90="",$F90="",$G90="",$H90="",$I90="",$J90="",$K90="",$L90=""),"Eingaben prüfen",IF($L90&lt;&gt;"Aktiv","Nicht aktiv",IF(OR(Parameter!$B$5="",Parameter!$B$6=""),"Parameter prüfen",IF($Q90="","Eingaben prüfen",IF($Q90&lt;Parameter!$B$6,"Dringend prüfen",IF($Q90&lt;Parameter!$B$5,"Prüfen","Im Ziel")))))))</f>
        <v/>
      </c>
    </row>
    <row r="91" ht="21" customHeight="1">
      <c r="A91" s="14" t="n"/>
      <c r="B91" s="15" t="n"/>
      <c r="C91" s="16" t="n"/>
      <c r="D91" s="14" t="n"/>
      <c r="E91" s="14" t="n"/>
      <c r="F91" s="29" t="n"/>
      <c r="G91" s="18" t="n"/>
      <c r="H91" s="19" t="n"/>
      <c r="I91" s="20" t="n"/>
      <c r="J91" s="20" t="n"/>
      <c r="K91" s="20" t="n"/>
      <c r="L91" s="14" t="n"/>
      <c r="M91" s="21">
        <f>IF(OR($A91="",$G91="",$H91=""),"",$G91*$H91)</f>
        <v/>
      </c>
      <c r="N91" s="9">
        <f>IF(OR($A91="",$M91="",Parameter!$B$4=""),"",$M91*Parameter!$B$4)</f>
        <v/>
      </c>
      <c r="O91" s="9">
        <f>IF(OR($A91="",$N91="",$J91="",$K91=""),"",SUM($N91,$J91,$K91))</f>
        <v/>
      </c>
      <c r="P91" s="9">
        <f>IF(OR($A91="",$I91="",$O91=""),"",$I91-$O91)</f>
        <v/>
      </c>
      <c r="Q91" s="12">
        <f>IF(OR($A91="",$P91="",$I91="",$I91=0),"",IFERROR($P91/$I91,""))</f>
        <v/>
      </c>
      <c r="R91" s="9">
        <f>IF(OR($A91="",$I91="",$M91="",$M91=0),"",IFERROR($I91/$M91,""))</f>
        <v/>
      </c>
      <c r="S91" s="22">
        <f>IF($A91="","",IF(OR($B91="",$C91="",$D91="",$E91="",$F91="",$G91="",$H91="",$I91="",$J91="",$K91="",$L91=""),"Eingaben prüfen",IF($L91&lt;&gt;"Aktiv","Nicht aktiv",IF(OR(Parameter!$B$5="",Parameter!$B$6=""),"Parameter prüfen",IF($Q91="","Eingaben prüfen",IF($Q91&lt;Parameter!$B$6,"Dringend prüfen",IF($Q91&lt;Parameter!$B$5,"Prüfen","Im Ziel")))))))</f>
        <v/>
      </c>
    </row>
    <row r="92" ht="21" customHeight="1">
      <c r="A92" s="14" t="n"/>
      <c r="B92" s="15" t="n"/>
      <c r="C92" s="16" t="n"/>
      <c r="D92" s="14" t="n"/>
      <c r="E92" s="14" t="n"/>
      <c r="F92" s="29" t="n"/>
      <c r="G92" s="18" t="n"/>
      <c r="H92" s="19" t="n"/>
      <c r="I92" s="20" t="n"/>
      <c r="J92" s="20" t="n"/>
      <c r="K92" s="20" t="n"/>
      <c r="L92" s="14" t="n"/>
      <c r="M92" s="10">
        <f>IF(OR($A92="",$G92="",$H92=""),"",$G92*$H92)</f>
        <v/>
      </c>
      <c r="N92" s="11">
        <f>IF(OR($A92="",$M92="",Parameter!$B$4=""),"",$M92*Parameter!$B$4)</f>
        <v/>
      </c>
      <c r="O92" s="11">
        <f>IF(OR($A92="",$N92="",$J92="",$K92=""),"",SUM($N92,$J92,$K92))</f>
        <v/>
      </c>
      <c r="P92" s="11">
        <f>IF(OR($A92="",$I92="",$O92=""),"",$I92-$O92)</f>
        <v/>
      </c>
      <c r="Q92" s="23">
        <f>IF(OR($A92="",$P92="",$I92="",$I92=0),"",IFERROR($P92/$I92,""))</f>
        <v/>
      </c>
      <c r="R92" s="11">
        <f>IF(OR($A92="",$I92="",$M92="",$M92=0),"",IFERROR($I92/$M92,""))</f>
        <v/>
      </c>
      <c r="S92" s="24">
        <f>IF($A92="","",IF(OR($B92="",$C92="",$D92="",$E92="",$F92="",$G92="",$H92="",$I92="",$J92="",$K92="",$L92=""),"Eingaben prüfen",IF($L92&lt;&gt;"Aktiv","Nicht aktiv",IF(OR(Parameter!$B$5="",Parameter!$B$6=""),"Parameter prüfen",IF($Q92="","Eingaben prüfen",IF($Q92&lt;Parameter!$B$6,"Dringend prüfen",IF($Q92&lt;Parameter!$B$5,"Prüfen","Im Ziel")))))))</f>
        <v/>
      </c>
    </row>
    <row r="93" ht="21" customHeight="1">
      <c r="A93" s="14" t="n"/>
      <c r="B93" s="15" t="n"/>
      <c r="C93" s="16" t="n"/>
      <c r="D93" s="14" t="n"/>
      <c r="E93" s="14" t="n"/>
      <c r="F93" s="29" t="n"/>
      <c r="G93" s="18" t="n"/>
      <c r="H93" s="19" t="n"/>
      <c r="I93" s="20" t="n"/>
      <c r="J93" s="20" t="n"/>
      <c r="K93" s="20" t="n"/>
      <c r="L93" s="14" t="n"/>
      <c r="M93" s="21">
        <f>IF(OR($A93="",$G93="",$H93=""),"",$G93*$H93)</f>
        <v/>
      </c>
      <c r="N93" s="9">
        <f>IF(OR($A93="",$M93="",Parameter!$B$4=""),"",$M93*Parameter!$B$4)</f>
        <v/>
      </c>
      <c r="O93" s="9">
        <f>IF(OR($A93="",$N93="",$J93="",$K93=""),"",SUM($N93,$J93,$K93))</f>
        <v/>
      </c>
      <c r="P93" s="9">
        <f>IF(OR($A93="",$I93="",$O93=""),"",$I93-$O93)</f>
        <v/>
      </c>
      <c r="Q93" s="12">
        <f>IF(OR($A93="",$P93="",$I93="",$I93=0),"",IFERROR($P93/$I93,""))</f>
        <v/>
      </c>
      <c r="R93" s="9">
        <f>IF(OR($A93="",$I93="",$M93="",$M93=0),"",IFERROR($I93/$M93,""))</f>
        <v/>
      </c>
      <c r="S93" s="22">
        <f>IF($A93="","",IF(OR($B93="",$C93="",$D93="",$E93="",$F93="",$G93="",$H93="",$I93="",$J93="",$K93="",$L93=""),"Eingaben prüfen",IF($L93&lt;&gt;"Aktiv","Nicht aktiv",IF(OR(Parameter!$B$5="",Parameter!$B$6=""),"Parameter prüfen",IF($Q93="","Eingaben prüfen",IF($Q93&lt;Parameter!$B$6,"Dringend prüfen",IF($Q93&lt;Parameter!$B$5,"Prüfen","Im Ziel")))))))</f>
        <v/>
      </c>
    </row>
    <row r="94" ht="21" customHeight="1">
      <c r="A94" s="14" t="n"/>
      <c r="B94" s="15" t="n"/>
      <c r="C94" s="16" t="n"/>
      <c r="D94" s="14" t="n"/>
      <c r="E94" s="14" t="n"/>
      <c r="F94" s="29" t="n"/>
      <c r="G94" s="18" t="n"/>
      <c r="H94" s="19" t="n"/>
      <c r="I94" s="20" t="n"/>
      <c r="J94" s="20" t="n"/>
      <c r="K94" s="20" t="n"/>
      <c r="L94" s="14" t="n"/>
      <c r="M94" s="10">
        <f>IF(OR($A94="",$G94="",$H94=""),"",$G94*$H94)</f>
        <v/>
      </c>
      <c r="N94" s="11">
        <f>IF(OR($A94="",$M94="",Parameter!$B$4=""),"",$M94*Parameter!$B$4)</f>
        <v/>
      </c>
      <c r="O94" s="11">
        <f>IF(OR($A94="",$N94="",$J94="",$K94=""),"",SUM($N94,$J94,$K94))</f>
        <v/>
      </c>
      <c r="P94" s="11">
        <f>IF(OR($A94="",$I94="",$O94=""),"",$I94-$O94)</f>
        <v/>
      </c>
      <c r="Q94" s="23">
        <f>IF(OR($A94="",$P94="",$I94="",$I94=0),"",IFERROR($P94/$I94,""))</f>
        <v/>
      </c>
      <c r="R94" s="11">
        <f>IF(OR($A94="",$I94="",$M94="",$M94=0),"",IFERROR($I94/$M94,""))</f>
        <v/>
      </c>
      <c r="S94" s="24">
        <f>IF($A94="","",IF(OR($B94="",$C94="",$D94="",$E94="",$F94="",$G94="",$H94="",$I94="",$J94="",$K94="",$L94=""),"Eingaben prüfen",IF($L94&lt;&gt;"Aktiv","Nicht aktiv",IF(OR(Parameter!$B$5="",Parameter!$B$6=""),"Parameter prüfen",IF($Q94="","Eingaben prüfen",IF($Q94&lt;Parameter!$B$6,"Dringend prüfen",IF($Q94&lt;Parameter!$B$5,"Prüfen","Im Ziel")))))))</f>
        <v/>
      </c>
    </row>
    <row r="95" ht="21" customHeight="1">
      <c r="A95" s="14" t="n"/>
      <c r="B95" s="15" t="n"/>
      <c r="C95" s="16" t="n"/>
      <c r="D95" s="14" t="n"/>
      <c r="E95" s="14" t="n"/>
      <c r="F95" s="29" t="n"/>
      <c r="G95" s="18" t="n"/>
      <c r="H95" s="19" t="n"/>
      <c r="I95" s="20" t="n"/>
      <c r="J95" s="20" t="n"/>
      <c r="K95" s="20" t="n"/>
      <c r="L95" s="14" t="n"/>
      <c r="M95" s="21">
        <f>IF(OR($A95="",$G95="",$H95=""),"",$G95*$H95)</f>
        <v/>
      </c>
      <c r="N95" s="9">
        <f>IF(OR($A95="",$M95="",Parameter!$B$4=""),"",$M95*Parameter!$B$4)</f>
        <v/>
      </c>
      <c r="O95" s="9">
        <f>IF(OR($A95="",$N95="",$J95="",$K95=""),"",SUM($N95,$J95,$K95))</f>
        <v/>
      </c>
      <c r="P95" s="9">
        <f>IF(OR($A95="",$I95="",$O95=""),"",$I95-$O95)</f>
        <v/>
      </c>
      <c r="Q95" s="12">
        <f>IF(OR($A95="",$P95="",$I95="",$I95=0),"",IFERROR($P95/$I95,""))</f>
        <v/>
      </c>
      <c r="R95" s="9">
        <f>IF(OR($A95="",$I95="",$M95="",$M95=0),"",IFERROR($I95/$M95,""))</f>
        <v/>
      </c>
      <c r="S95" s="22">
        <f>IF($A95="","",IF(OR($B95="",$C95="",$D95="",$E95="",$F95="",$G95="",$H95="",$I95="",$J95="",$K95="",$L95=""),"Eingaben prüfen",IF($L95&lt;&gt;"Aktiv","Nicht aktiv",IF(OR(Parameter!$B$5="",Parameter!$B$6=""),"Parameter prüfen",IF($Q95="","Eingaben prüfen",IF($Q95&lt;Parameter!$B$6,"Dringend prüfen",IF($Q95&lt;Parameter!$B$5,"Prüfen","Im Ziel")))))))</f>
        <v/>
      </c>
    </row>
    <row r="96" ht="21" customHeight="1">
      <c r="A96" s="14" t="n"/>
      <c r="B96" s="15" t="n"/>
      <c r="C96" s="16" t="n"/>
      <c r="D96" s="14" t="n"/>
      <c r="E96" s="14" t="n"/>
      <c r="F96" s="29" t="n"/>
      <c r="G96" s="18" t="n"/>
      <c r="H96" s="19" t="n"/>
      <c r="I96" s="20" t="n"/>
      <c r="J96" s="20" t="n"/>
      <c r="K96" s="20" t="n"/>
      <c r="L96" s="14" t="n"/>
      <c r="M96" s="10">
        <f>IF(OR($A96="",$G96="",$H96=""),"",$G96*$H96)</f>
        <v/>
      </c>
      <c r="N96" s="11">
        <f>IF(OR($A96="",$M96="",Parameter!$B$4=""),"",$M96*Parameter!$B$4)</f>
        <v/>
      </c>
      <c r="O96" s="11">
        <f>IF(OR($A96="",$N96="",$J96="",$K96=""),"",SUM($N96,$J96,$K96))</f>
        <v/>
      </c>
      <c r="P96" s="11">
        <f>IF(OR($A96="",$I96="",$O96=""),"",$I96-$O96)</f>
        <v/>
      </c>
      <c r="Q96" s="23">
        <f>IF(OR($A96="",$P96="",$I96="",$I96=0),"",IFERROR($P96/$I96,""))</f>
        <v/>
      </c>
      <c r="R96" s="11">
        <f>IF(OR($A96="",$I96="",$M96="",$M96=0),"",IFERROR($I96/$M96,""))</f>
        <v/>
      </c>
      <c r="S96" s="24">
        <f>IF($A96="","",IF(OR($B96="",$C96="",$D96="",$E96="",$F96="",$G96="",$H96="",$I96="",$J96="",$K96="",$L96=""),"Eingaben prüfen",IF($L96&lt;&gt;"Aktiv","Nicht aktiv",IF(OR(Parameter!$B$5="",Parameter!$B$6=""),"Parameter prüfen",IF($Q96="","Eingaben prüfen",IF($Q96&lt;Parameter!$B$6,"Dringend prüfen",IF($Q96&lt;Parameter!$B$5,"Prüfen","Im Ziel")))))))</f>
        <v/>
      </c>
    </row>
    <row r="97" ht="21" customHeight="1">
      <c r="A97" s="14" t="n"/>
      <c r="B97" s="15" t="n"/>
      <c r="C97" s="16" t="n"/>
      <c r="D97" s="14" t="n"/>
      <c r="E97" s="14" t="n"/>
      <c r="F97" s="29" t="n"/>
      <c r="G97" s="18" t="n"/>
      <c r="H97" s="19" t="n"/>
      <c r="I97" s="20" t="n"/>
      <c r="J97" s="20" t="n"/>
      <c r="K97" s="20" t="n"/>
      <c r="L97" s="14" t="n"/>
      <c r="M97" s="21">
        <f>IF(OR($A97="",$G97="",$H97=""),"",$G97*$H97)</f>
        <v/>
      </c>
      <c r="N97" s="9">
        <f>IF(OR($A97="",$M97="",Parameter!$B$4=""),"",$M97*Parameter!$B$4)</f>
        <v/>
      </c>
      <c r="O97" s="9">
        <f>IF(OR($A97="",$N97="",$J97="",$K97=""),"",SUM($N97,$J97,$K97))</f>
        <v/>
      </c>
      <c r="P97" s="9">
        <f>IF(OR($A97="",$I97="",$O97=""),"",$I97-$O97)</f>
        <v/>
      </c>
      <c r="Q97" s="12">
        <f>IF(OR($A97="",$P97="",$I97="",$I97=0),"",IFERROR($P97/$I97,""))</f>
        <v/>
      </c>
      <c r="R97" s="9">
        <f>IF(OR($A97="",$I97="",$M97="",$M97=0),"",IFERROR($I97/$M97,""))</f>
        <v/>
      </c>
      <c r="S97" s="22">
        <f>IF($A97="","",IF(OR($B97="",$C97="",$D97="",$E97="",$F97="",$G97="",$H97="",$I97="",$J97="",$K97="",$L97=""),"Eingaben prüfen",IF($L97&lt;&gt;"Aktiv","Nicht aktiv",IF(OR(Parameter!$B$5="",Parameter!$B$6=""),"Parameter prüfen",IF($Q97="","Eingaben prüfen",IF($Q97&lt;Parameter!$B$6,"Dringend prüfen",IF($Q97&lt;Parameter!$B$5,"Prüfen","Im Ziel")))))))</f>
        <v/>
      </c>
    </row>
    <row r="98" ht="21" customHeight="1">
      <c r="A98" s="14" t="n"/>
      <c r="B98" s="15" t="n"/>
      <c r="C98" s="16" t="n"/>
      <c r="D98" s="14" t="n"/>
      <c r="E98" s="14" t="n"/>
      <c r="F98" s="29" t="n"/>
      <c r="G98" s="18" t="n"/>
      <c r="H98" s="19" t="n"/>
      <c r="I98" s="20" t="n"/>
      <c r="J98" s="20" t="n"/>
      <c r="K98" s="20" t="n"/>
      <c r="L98" s="14" t="n"/>
      <c r="M98" s="10">
        <f>IF(OR($A98="",$G98="",$H98=""),"",$G98*$H98)</f>
        <v/>
      </c>
      <c r="N98" s="11">
        <f>IF(OR($A98="",$M98="",Parameter!$B$4=""),"",$M98*Parameter!$B$4)</f>
        <v/>
      </c>
      <c r="O98" s="11">
        <f>IF(OR($A98="",$N98="",$J98="",$K98=""),"",SUM($N98,$J98,$K98))</f>
        <v/>
      </c>
      <c r="P98" s="11">
        <f>IF(OR($A98="",$I98="",$O98=""),"",$I98-$O98)</f>
        <v/>
      </c>
      <c r="Q98" s="23">
        <f>IF(OR($A98="",$P98="",$I98="",$I98=0),"",IFERROR($P98/$I98,""))</f>
        <v/>
      </c>
      <c r="R98" s="11">
        <f>IF(OR($A98="",$I98="",$M98="",$M98=0),"",IFERROR($I98/$M98,""))</f>
        <v/>
      </c>
      <c r="S98" s="24">
        <f>IF($A98="","",IF(OR($B98="",$C98="",$D98="",$E98="",$F98="",$G98="",$H98="",$I98="",$J98="",$K98="",$L98=""),"Eingaben prüfen",IF($L98&lt;&gt;"Aktiv","Nicht aktiv",IF(OR(Parameter!$B$5="",Parameter!$B$6=""),"Parameter prüfen",IF($Q98="","Eingaben prüfen",IF($Q98&lt;Parameter!$B$6,"Dringend prüfen",IF($Q98&lt;Parameter!$B$5,"Prüfen","Im Ziel")))))))</f>
        <v/>
      </c>
    </row>
    <row r="99" ht="21" customHeight="1">
      <c r="A99" s="14" t="n"/>
      <c r="B99" s="15" t="n"/>
      <c r="C99" s="16" t="n"/>
      <c r="D99" s="14" t="n"/>
      <c r="E99" s="14" t="n"/>
      <c r="F99" s="29" t="n"/>
      <c r="G99" s="18" t="n"/>
      <c r="H99" s="19" t="n"/>
      <c r="I99" s="20" t="n"/>
      <c r="J99" s="20" t="n"/>
      <c r="K99" s="20" t="n"/>
      <c r="L99" s="14" t="n"/>
      <c r="M99" s="21">
        <f>IF(OR($A99="",$G99="",$H99=""),"",$G99*$H99)</f>
        <v/>
      </c>
      <c r="N99" s="9">
        <f>IF(OR($A99="",$M99="",Parameter!$B$4=""),"",$M99*Parameter!$B$4)</f>
        <v/>
      </c>
      <c r="O99" s="9">
        <f>IF(OR($A99="",$N99="",$J99="",$K99=""),"",SUM($N99,$J99,$K99))</f>
        <v/>
      </c>
      <c r="P99" s="9">
        <f>IF(OR($A99="",$I99="",$O99=""),"",$I99-$O99)</f>
        <v/>
      </c>
      <c r="Q99" s="12">
        <f>IF(OR($A99="",$P99="",$I99="",$I99=0),"",IFERROR($P99/$I99,""))</f>
        <v/>
      </c>
      <c r="R99" s="9">
        <f>IF(OR($A99="",$I99="",$M99="",$M99=0),"",IFERROR($I99/$M99,""))</f>
        <v/>
      </c>
      <c r="S99" s="22">
        <f>IF($A99="","",IF(OR($B99="",$C99="",$D99="",$E99="",$F99="",$G99="",$H99="",$I99="",$J99="",$K99="",$L99=""),"Eingaben prüfen",IF($L99&lt;&gt;"Aktiv","Nicht aktiv",IF(OR(Parameter!$B$5="",Parameter!$B$6=""),"Parameter prüfen",IF($Q99="","Eingaben prüfen",IF($Q99&lt;Parameter!$B$6,"Dringend prüfen",IF($Q99&lt;Parameter!$B$5,"Prüfen","Im Ziel")))))))</f>
        <v/>
      </c>
    </row>
    <row r="100" ht="21" customHeight="1">
      <c r="A100" s="14" t="n"/>
      <c r="B100" s="15" t="n"/>
      <c r="C100" s="16" t="n"/>
      <c r="D100" s="14" t="n"/>
      <c r="E100" s="14" t="n"/>
      <c r="F100" s="29" t="n"/>
      <c r="G100" s="18" t="n"/>
      <c r="H100" s="19" t="n"/>
      <c r="I100" s="20" t="n"/>
      <c r="J100" s="20" t="n"/>
      <c r="K100" s="20" t="n"/>
      <c r="L100" s="14" t="n"/>
      <c r="M100" s="10">
        <f>IF(OR($A100="",$G100="",$H100=""),"",$G100*$H100)</f>
        <v/>
      </c>
      <c r="N100" s="11">
        <f>IF(OR($A100="",$M100="",Parameter!$B$4=""),"",$M100*Parameter!$B$4)</f>
        <v/>
      </c>
      <c r="O100" s="11">
        <f>IF(OR($A100="",$N100="",$J100="",$K100=""),"",SUM($N100,$J100,$K100))</f>
        <v/>
      </c>
      <c r="P100" s="11">
        <f>IF(OR($A100="",$I100="",$O100=""),"",$I100-$O100)</f>
        <v/>
      </c>
      <c r="Q100" s="23">
        <f>IF(OR($A100="",$P100="",$I100="",$I100=0),"",IFERROR($P100/$I100,""))</f>
        <v/>
      </c>
      <c r="R100" s="11">
        <f>IF(OR($A100="",$I100="",$M100="",$M100=0),"",IFERROR($I100/$M100,""))</f>
        <v/>
      </c>
      <c r="S100" s="24">
        <f>IF($A100="","",IF(OR($B100="",$C100="",$D100="",$E100="",$F100="",$G100="",$H100="",$I100="",$J100="",$K100="",$L100=""),"Eingaben prüfen",IF($L100&lt;&gt;"Aktiv","Nicht aktiv",IF(OR(Parameter!$B$5="",Parameter!$B$6=""),"Parameter prüfen",IF($Q100="","Eingaben prüfen",IF($Q100&lt;Parameter!$B$6,"Dringend prüfen",IF($Q100&lt;Parameter!$B$5,"Prüfen","Im Ziel")))))))</f>
        <v/>
      </c>
    </row>
    <row r="101" ht="21" customHeight="1">
      <c r="A101" s="14" t="n"/>
      <c r="B101" s="15" t="n"/>
      <c r="C101" s="16" t="n"/>
      <c r="D101" s="14" t="n"/>
      <c r="E101" s="14" t="n"/>
      <c r="F101" s="29" t="n"/>
      <c r="G101" s="18" t="n"/>
      <c r="H101" s="19" t="n"/>
      <c r="I101" s="20" t="n"/>
      <c r="J101" s="20" t="n"/>
      <c r="K101" s="20" t="n"/>
      <c r="L101" s="14" t="n"/>
      <c r="M101" s="21">
        <f>IF(OR($A101="",$G101="",$H101=""),"",$G101*$H101)</f>
        <v/>
      </c>
      <c r="N101" s="9">
        <f>IF(OR($A101="",$M101="",Parameter!$B$4=""),"",$M101*Parameter!$B$4)</f>
        <v/>
      </c>
      <c r="O101" s="9">
        <f>IF(OR($A101="",$N101="",$J101="",$K101=""),"",SUM($N101,$J101,$K101))</f>
        <v/>
      </c>
      <c r="P101" s="9">
        <f>IF(OR($A101="",$I101="",$O101=""),"",$I101-$O101)</f>
        <v/>
      </c>
      <c r="Q101" s="12">
        <f>IF(OR($A101="",$P101="",$I101="",$I101=0),"",IFERROR($P101/$I101,""))</f>
        <v/>
      </c>
      <c r="R101" s="9">
        <f>IF(OR($A101="",$I101="",$M101="",$M101=0),"",IFERROR($I101/$M101,""))</f>
        <v/>
      </c>
      <c r="S101" s="22">
        <f>IF($A101="","",IF(OR($B101="",$C101="",$D101="",$E101="",$F101="",$G101="",$H101="",$I101="",$J101="",$K101="",$L101=""),"Eingaben prüfen",IF($L101&lt;&gt;"Aktiv","Nicht aktiv",IF(OR(Parameter!$B$5="",Parameter!$B$6=""),"Parameter prüfen",IF($Q101="","Eingaben prüfen",IF($Q101&lt;Parameter!$B$6,"Dringend prüfen",IF($Q101&lt;Parameter!$B$5,"Prüfen","Im Ziel")))))))</f>
        <v/>
      </c>
    </row>
    <row r="102" ht="21" customHeight="1">
      <c r="A102" s="14" t="n"/>
      <c r="B102" s="15" t="n"/>
      <c r="C102" s="16" t="n"/>
      <c r="D102" s="14" t="n"/>
      <c r="E102" s="14" t="n"/>
      <c r="F102" s="29" t="n"/>
      <c r="G102" s="18" t="n"/>
      <c r="H102" s="19" t="n"/>
      <c r="I102" s="20" t="n"/>
      <c r="J102" s="20" t="n"/>
      <c r="K102" s="20" t="n"/>
      <c r="L102" s="14" t="n"/>
      <c r="M102" s="10">
        <f>IF(OR($A102="",$G102="",$H102=""),"",$G102*$H102)</f>
        <v/>
      </c>
      <c r="N102" s="11">
        <f>IF(OR($A102="",$M102="",Parameter!$B$4=""),"",$M102*Parameter!$B$4)</f>
        <v/>
      </c>
      <c r="O102" s="11">
        <f>IF(OR($A102="",$N102="",$J102="",$K102=""),"",SUM($N102,$J102,$K102))</f>
        <v/>
      </c>
      <c r="P102" s="11">
        <f>IF(OR($A102="",$I102="",$O102=""),"",$I102-$O102)</f>
        <v/>
      </c>
      <c r="Q102" s="23">
        <f>IF(OR($A102="",$P102="",$I102="",$I102=0),"",IFERROR($P102/$I102,""))</f>
        <v/>
      </c>
      <c r="R102" s="11">
        <f>IF(OR($A102="",$I102="",$M102="",$M102=0),"",IFERROR($I102/$M102,""))</f>
        <v/>
      </c>
      <c r="S102" s="24">
        <f>IF($A102="","",IF(OR($B102="",$C102="",$D102="",$E102="",$F102="",$G102="",$H102="",$I102="",$J102="",$K102="",$L102=""),"Eingaben prüfen",IF($L102&lt;&gt;"Aktiv","Nicht aktiv",IF(OR(Parameter!$B$5="",Parameter!$B$6=""),"Parameter prüfen",IF($Q102="","Eingaben prüfen",IF($Q102&lt;Parameter!$B$6,"Dringend prüfen",IF($Q102&lt;Parameter!$B$5,"Prüfen","Im Ziel")))))))</f>
        <v/>
      </c>
    </row>
    <row r="103" ht="21" customHeight="1">
      <c r="A103" s="14" t="n"/>
      <c r="B103" s="15" t="n"/>
      <c r="C103" s="16" t="n"/>
      <c r="D103" s="14" t="n"/>
      <c r="E103" s="14" t="n"/>
      <c r="F103" s="29" t="n"/>
      <c r="G103" s="18" t="n"/>
      <c r="H103" s="19" t="n"/>
      <c r="I103" s="20" t="n"/>
      <c r="J103" s="20" t="n"/>
      <c r="K103" s="20" t="n"/>
      <c r="L103" s="14" t="n"/>
      <c r="M103" s="21">
        <f>IF(OR($A103="",$G103="",$H103=""),"",$G103*$H103)</f>
        <v/>
      </c>
      <c r="N103" s="9">
        <f>IF(OR($A103="",$M103="",Parameter!$B$4=""),"",$M103*Parameter!$B$4)</f>
        <v/>
      </c>
      <c r="O103" s="9">
        <f>IF(OR($A103="",$N103="",$J103="",$K103=""),"",SUM($N103,$J103,$K103))</f>
        <v/>
      </c>
      <c r="P103" s="9">
        <f>IF(OR($A103="",$I103="",$O103=""),"",$I103-$O103)</f>
        <v/>
      </c>
      <c r="Q103" s="12">
        <f>IF(OR($A103="",$P103="",$I103="",$I103=0),"",IFERROR($P103/$I103,""))</f>
        <v/>
      </c>
      <c r="R103" s="9">
        <f>IF(OR($A103="",$I103="",$M103="",$M103=0),"",IFERROR($I103/$M103,""))</f>
        <v/>
      </c>
      <c r="S103" s="22">
        <f>IF($A103="","",IF(OR($B103="",$C103="",$D103="",$E103="",$F103="",$G103="",$H103="",$I103="",$J103="",$K103="",$L103=""),"Eingaben prüfen",IF($L103&lt;&gt;"Aktiv","Nicht aktiv",IF(OR(Parameter!$B$5="",Parameter!$B$6=""),"Parameter prüfen",IF($Q103="","Eingaben prüfen",IF($Q103&lt;Parameter!$B$6,"Dringend prüfen",IF($Q103&lt;Parameter!$B$5,"Prüfen","Im Ziel")))))))</f>
        <v/>
      </c>
    </row>
    <row r="104" ht="21" customHeight="1">
      <c r="A104" s="14" t="n"/>
      <c r="B104" s="15" t="n"/>
      <c r="C104" s="16" t="n"/>
      <c r="D104" s="14" t="n"/>
      <c r="E104" s="14" t="n"/>
      <c r="F104" s="29" t="n"/>
      <c r="G104" s="18" t="n"/>
      <c r="H104" s="19" t="n"/>
      <c r="I104" s="20" t="n"/>
      <c r="J104" s="20" t="n"/>
      <c r="K104" s="20" t="n"/>
      <c r="L104" s="14" t="n"/>
      <c r="M104" s="10">
        <f>IF(OR($A104="",$G104="",$H104=""),"",$G104*$H104)</f>
        <v/>
      </c>
      <c r="N104" s="11">
        <f>IF(OR($A104="",$M104="",Parameter!$B$4=""),"",$M104*Parameter!$B$4)</f>
        <v/>
      </c>
      <c r="O104" s="11">
        <f>IF(OR($A104="",$N104="",$J104="",$K104=""),"",SUM($N104,$J104,$K104))</f>
        <v/>
      </c>
      <c r="P104" s="11">
        <f>IF(OR($A104="",$I104="",$O104=""),"",$I104-$O104)</f>
        <v/>
      </c>
      <c r="Q104" s="23">
        <f>IF(OR($A104="",$P104="",$I104="",$I104=0),"",IFERROR($P104/$I104,""))</f>
        <v/>
      </c>
      <c r="R104" s="11">
        <f>IF(OR($A104="",$I104="",$M104="",$M104=0),"",IFERROR($I104/$M104,""))</f>
        <v/>
      </c>
      <c r="S104" s="24">
        <f>IF($A104="","",IF(OR($B104="",$C104="",$D104="",$E104="",$F104="",$G104="",$H104="",$I104="",$J104="",$K104="",$L104=""),"Eingaben prüfen",IF($L104&lt;&gt;"Aktiv","Nicht aktiv",IF(OR(Parameter!$B$5="",Parameter!$B$6=""),"Parameter prüfen",IF($Q104="","Eingaben prüfen",IF($Q104&lt;Parameter!$B$6,"Dringend prüfen",IF($Q104&lt;Parameter!$B$5,"Prüfen","Im Ziel")))))))</f>
        <v/>
      </c>
    </row>
  </sheetData>
  <autoFilter ref="A4:S104"/>
  <mergeCells count="1">
    <mergeCell ref="A1:S1"/>
  </mergeCells>
  <conditionalFormatting sqref="S5:S104">
    <cfRule type="expression" priority="1" dxfId="1">
      <formula>$S5="Im Ziel"</formula>
    </cfRule>
    <cfRule type="expression" priority="2" dxfId="0">
      <formula>OR($S5="Prüfen",$S5="Dringend prüfen",$S5="Eingaben prüfen",$S5="Parameter prüfen")</formula>
    </cfRule>
  </conditionalFormatting>
  <dataValidations count="5">
    <dataValidation sqref="B5:B104" showDropDown="0" showInputMessage="1" showErrorMessage="1" allowBlank="0" errorTitle="Datum prüfen" error="Bitte ein gültiges Datum im vorgesehenen Zeitraum eingeben." promptTitle="Auswertungsmonat" prompt="Bitte den ersten Kalendertag des Auswertungsmonats verwenden." type="date" operator="between">
      <formula1>DATE(2021,1,1)</formula1>
      <formula2>DATE(2031,12,31)</formula2>
    </dataValidation>
    <dataValidation sqref="F5:F104 H5:H104" showDropDown="0" showInputMessage="1" showErrorMessage="1" allowBlank="0" errorTitle="Wert prüfen" error="Bitte eine Zahl größer als 0 eingeben." promptTitle="Positive Menge" prompt="Fläche und Stunden je Einsatz müssen größer als 0 sein." type="decimal" operator="greaterThan">
      <formula1>0</formula1>
    </dataValidation>
    <dataValidation sqref="G5:G104" showDropDown="0" showInputMessage="1" showErrorMessage="1" allowBlank="0" errorTitle="Einsätze prüfen" error="Bitte eine ganze Zahl zwischen 1 und 1.000 eingeben." promptTitle="Einsätze je Monat" prompt="Nur ganze, positive Einsatzanzahlen eingeben." type="whole" operator="between">
      <formula1>1</formula1>
      <formula2>1000</formula2>
    </dataValidation>
    <dataValidation sqref="I5:K104" showDropDown="0" showInputMessage="1" showErrorMessage="1" allowBlank="0" errorTitle="Betrag prüfen" error="Bitte einen nicht negativen Betrag bis 10.000.000 € eingeben." promptTitle="Monatswert" prompt="Umsatz und Objektkosten werden als Monatswerte erfasst." type="decimal" operator="between">
      <formula1>0</formula1>
      <formula2>10000000</formula2>
    </dataValidation>
    <dataValidation sqref="L5:L104" showDropDown="0" showInputMessage="1" showErrorMessage="1" allowBlank="0" errorTitle="Status prüfen" error="Bitte einen Wert aus der Statusliste auswählen." promptTitle="Objektstatus" prompt="Nur stabile Statuswerte aus der Auswahlliste verwenden." type="list">
      <formula1>"Aktiv,Prüfung,Pausiert,Beendet"</formula1>
    </dataValidation>
  </dataValidations>
  <pageMargins left="0.3" right="0.3" top="0.5" bottom="0.5" header="0.5" footer="0.5"/>
  <pageSetup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4" customWidth="1" min="3" max="3"/>
    <col width="48" customWidth="1" min="4" max="4"/>
  </cols>
  <sheetData>
    <row r="1" ht="28" customHeight="1">
      <c r="A1" s="1" t="inlineStr">
        <is>
          <t>Rentabilität Reinigungsobjekte Excel – Parameter</t>
        </is>
      </c>
      <c r="B1" s="27" t="n"/>
      <c r="C1" s="27" t="n"/>
      <c r="D1" s="28" t="n"/>
    </row>
    <row r="2">
      <c r="A2" s="13" t="inlineStr">
        <is>
          <t>Hellgrüne Werte sind veränderbare Kalkulationsannahmen.</t>
        </is>
      </c>
    </row>
    <row r="3" ht="28" customHeight="1">
      <c r="A3" s="3" t="inlineStr">
        <is>
          <t>Annahme</t>
        </is>
      </c>
      <c r="B3" s="3" t="inlineStr">
        <is>
          <t>Wert</t>
        </is>
      </c>
      <c r="C3" s="3" t="inlineStr">
        <is>
          <t>Einheit</t>
        </is>
      </c>
      <c r="D3" s="3" t="inlineStr">
        <is>
          <t>Verwendung</t>
        </is>
      </c>
    </row>
    <row r="4">
      <c r="A4" s="4" t="inlineStr">
        <is>
          <t>Kalkulatorischer Personalkostensatz</t>
        </is>
      </c>
      <c r="B4" s="20" t="n">
        <v>25.5</v>
      </c>
      <c r="C4" s="4" t="inlineStr">
        <is>
          <t>€/h</t>
        </is>
      </c>
      <c r="D4" s="4" t="inlineStr">
        <is>
          <t>Berechnung der Personalkosten je Objekt</t>
        </is>
      </c>
    </row>
    <row r="5">
      <c r="A5" s="6" t="inlineStr">
        <is>
          <t>Zielmarge</t>
        </is>
      </c>
      <c r="B5" s="25" t="n">
        <v>0.15</v>
      </c>
      <c r="C5" s="6" t="inlineStr">
        <is>
          <t>%</t>
        </is>
      </c>
      <c r="D5" s="6" t="inlineStr">
        <is>
          <t>Grenze für den Hinweis „Prüfen“</t>
        </is>
      </c>
    </row>
    <row r="6">
      <c r="A6" s="4" t="inlineStr">
        <is>
          <t>Warngrenze Marge</t>
        </is>
      </c>
      <c r="B6" s="25" t="n">
        <v>0.05</v>
      </c>
      <c r="C6" s="4" t="inlineStr">
        <is>
          <t>%</t>
        </is>
      </c>
      <c r="D6" s="4" t="inlineStr">
        <is>
          <t>Grenze für den Hinweis „Dringend prüfen“</t>
        </is>
      </c>
    </row>
    <row r="7"/>
    <row r="8"/>
    <row r="9">
      <c r="A9" s="26" t="inlineStr">
        <is>
          <t>Stabile Statuswerte</t>
        </is>
      </c>
      <c r="B9" s="26" t="n"/>
      <c r="C9" s="26" t="n"/>
      <c r="D9" s="26" t="n"/>
    </row>
    <row r="10">
      <c r="A10" s="4" t="inlineStr">
        <is>
          <t>Aktiv</t>
        </is>
      </c>
      <c r="B10" s="4" t="n"/>
      <c r="C10" s="4" t="n"/>
      <c r="D10" s="4" t="inlineStr">
        <is>
          <t>In der Objektkalkulation berücksichtigt</t>
        </is>
      </c>
    </row>
    <row r="11">
      <c r="A11" s="6" t="inlineStr">
        <is>
          <t>Prüfung</t>
        </is>
      </c>
      <c r="B11" s="6" t="n"/>
      <c r="C11" s="6" t="n"/>
      <c r="D11" s="6" t="inlineStr">
        <is>
          <t>Von den Übersichtssummen ausgeschlossen</t>
        </is>
      </c>
    </row>
    <row r="12">
      <c r="A12" s="4" t="inlineStr">
        <is>
          <t>Pausiert</t>
        </is>
      </c>
      <c r="B12" s="4" t="n"/>
      <c r="C12" s="4" t="n"/>
      <c r="D12" s="4" t="inlineStr">
        <is>
          <t>Von den Übersichtssummen ausgeschlossen</t>
        </is>
      </c>
    </row>
    <row r="13">
      <c r="A13" s="6" t="inlineStr">
        <is>
          <t>Beendet</t>
        </is>
      </c>
      <c r="B13" s="6" t="n"/>
      <c r="C13" s="6" t="n"/>
      <c r="D13" s="6" t="inlineStr">
        <is>
          <t>Von den Übersichtssummen ausgeschlossen</t>
        </is>
      </c>
    </row>
  </sheetData>
  <mergeCells count="1">
    <mergeCell ref="A1:D1"/>
  </mergeCells>
  <conditionalFormatting sqref="B5:B6">
    <cfRule type="expression" priority="1" dxfId="0">
      <formula>OR($B$6&gt;=$B$5,$B$5&lt;0,$B$5&gt;1,$B$6&lt;0,$B$6&gt;1)</formula>
    </cfRule>
  </conditionalFormatting>
  <dataValidations count="3">
    <dataValidation sqref="B4" showDropDown="0" showInputMessage="1" showErrorMessage="1" allowBlank="0" errorTitle="Kostensatz prüfen" error="Bitte einen Kostensatz größer als 0 eingeben." promptTitle="Personalkostensatz" prompt="Änderbare kalkulatorische Annahme in Euro je Stunde." type="decimal" operator="greaterThan">
      <formula1>0</formula1>
    </dataValidation>
    <dataValidation sqref="B5" showDropDown="0" showInputMessage="1" showErrorMessage="1" allowBlank="0" errorTitle="Zielmarge prüfen" error="Die Zielmarge muss zwischen 0 % und 100 % sowie über der Warngrenze liegen." promptTitle="Zielmarge" prompt="Als Dezimalwert beziehungsweise Prozentwert erfassen." type="custom">
      <formula1>=AND(B5&gt;=0,B5&lt;=1,B5&gt;B6)</formula1>
    </dataValidation>
    <dataValidation sqref="B6" showDropDown="0" showInputMessage="1" showErrorMessage="1" allowBlank="0" errorTitle="Warngrenze prüfen" error="Die Warngrenze muss zwischen 0 % und 100 % sowie unter der Zielmarge liegen." promptTitle="Warngrenze" prompt="Die Warngrenze muss kleiner als die Zielmarge sein." type="custom">
      <formula1>=AND(B6&gt;=0,B6&lt;=1,B6&lt;B5)</formula1>
    </dataValidation>
  </dataValidations>
  <pageMargins left="0.3" right="0.3" top="0.5" bottom="0.5" header="0.5" footer="0.5"/>
  <pageSetup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Musterdatei</dc:creator>
  <dc:title xmlns:dc="http://purl.org/dc/elements/1.1/">Rentabilität Reinigungsobjekte Excel</dc:title>
  <dc:subject xmlns:dc="http://purl.org/dc/elements/1.1/">Vergleich von Umsatz, Arbeitszeit, Kosten und Marge je Reinigungsobjekt</dc:subject>
  <dcterms:created xmlns:dcterms="http://purl.org/dc/terms/" xmlns:xsi="http://www.w3.org/2001/XMLSchema-instance" xsi:type="dcterms:W3CDTF">2026-09-09T22:17:42Z</dcterms:created>
  <dcterms:modified xmlns:dcterms="http://purl.org/dc/terms/" xmlns:xsi="http://www.w3.org/2001/XMLSchema-instance" xsi:type="dcterms:W3CDTF">2026-09-09T22:17:43+00:00Z</dcterms:modified>
</cp:coreProperties>
</file>