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'Übersicht'!$A$4:$D$15</definedName>
    <definedName name="_xlnm._FilterDatabase" localSheetId="1" hidden="1">'Kalkulationen'!$A$4:$U$104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407]"/>
    <numFmt numFmtId="165" formatCode="0.0%"/>
    <numFmt numFmtId="166" formatCode="DD.MM.YYYY"/>
    <numFmt numFmtId="167" formatCode="#,##0.0 &quot;Std.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85D"/>
      <sz val="9"/>
    </font>
    <font>
      <name val="Aptos"/>
      <b val="1"/>
      <color rgb="00FFFFFF"/>
      <sz val="10"/>
    </font>
    <font>
      <name val="Aptos"/>
      <color rgb="001F2D26"/>
      <sz val="10"/>
    </font>
    <font>
      <name val="Aptos"/>
      <b val="1"/>
      <color rgb="001F2D26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A4" authorId="0" shapeId="0">
      <text>
        <t>Eindeutige interne Kennung der Kalkulationszeile.</t>
      </text>
    </comment>
    <comment ref="F4" authorId="0" shapeId="0">
      <text>
        <t>Nur die stabilen Statuswerte aus dem Blatt Parameter verwenden.</t>
      </text>
    </comment>
    <comment ref="G4" authorId="0" shapeId="0">
      <text>
        <t>Beispielhafter Bruttolohn je bezahlter Stunde; betrieblich prüfen.</t>
      </text>
    </comment>
    <comment ref="Q4" authorId="0" shapeId="0">
      <text>
        <t>Selbstkosten zuzüglich Risiko; der Gewinnzuschlag wird anschließend auf die Selbstkosten einschließlich Risiko angewendet.</t>
      </text>
    </comment>
    <comment ref="R4" authorId="0" shapeId="0">
      <text>
        <t>Manuell eingegebener Vergleichs- oder Angebotssatz ohne Steuerberechnung.</t>
      </text>
    </comment>
    <comment ref="U4" authorId="0" shapeId="0">
      <text>
        <t>Rechnerischer Vergleich von Vergleichssatz und Zielsatz. Das Ergebnis ersetzt keine betriebliche Freigabe.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6" authorId="0" shapeId="0">
      <text>
        <t>Veränderbare Annahme für zusätzliche lohnbezogene Kosten.</t>
      </text>
    </comment>
    <comment ref="B7" authorId="0" shapeId="0">
      <text>
        <t>Bezahlte Jahresstunden der angesetzten Vollzeitkapazität.</t>
      </text>
    </comment>
    <comment ref="B8" authorId="0" shapeId="0">
      <text>
        <t>Bezahlte, aber nicht produktiv verrechenbare Stunden. Der Wert muss unter den bezahlten Jahresstunden liegen.</t>
      </text>
    </comment>
    <comment ref="B9" authorId="0" shapeId="0">
      <text>
        <t>Der Kalkulation zurechenbare jährliche Gemeinkosten je Kapazität.</t>
      </text>
    </comment>
    <comment ref="B10" authorId="0" shapeId="0">
      <text>
        <t>Material- und Gerätekosten je produktiver Stunde.</t>
      </text>
    </comment>
    <comment ref="B11" authorId="0" shapeId="0">
      <text>
        <t>Veränderbarer Risikozuschlag auf die Selbstkosten.</t>
      </text>
    </comment>
    <comment ref="B12" authorId="0" shapeId="0">
      <text>
        <t>Veränderbarer Gewinnzuschlag auf Selbstkosten einschließlich Risiko.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D15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6" customWidth="1" min="3" max="3"/>
    <col width="48" customWidth="1" min="4" max="4"/>
  </cols>
  <sheetData>
    <row r="1" ht="27" customHeight="1">
      <c r="A1" s="1" t="inlineStr">
        <is>
          <t>Stundensatz Kalkulation Reinigungskraft Excel – Übersicht</t>
        </is>
      </c>
      <c r="B1" s="2" t="n"/>
      <c r="C1" s="2" t="n"/>
      <c r="D1" s="3" t="n"/>
    </row>
    <row r="2" ht="34" customHeight="1">
      <c r="A2" s="4" t="inlineStr">
        <is>
          <t>Kennzahlen aus den erfassten Kalkulationen und den sichtbaren Annahmen. Alle Beispiele und Bezeichnungen sind eindeutig fiktiv.</t>
        </is>
      </c>
    </row>
    <row r="3"/>
    <row r="4">
      <c r="A4" s="5" t="inlineStr">
        <is>
          <t>Kennzahl</t>
        </is>
      </c>
      <c r="B4" s="5" t="inlineStr">
        <is>
          <t>Wert</t>
        </is>
      </c>
      <c r="C4" s="5" t="inlineStr">
        <is>
          <t>Einheit</t>
        </is>
      </c>
      <c r="D4" s="5" t="inlineStr">
        <is>
          <t>Entscheidungsbezug</t>
        </is>
      </c>
    </row>
    <row r="5">
      <c r="A5" s="6" t="inlineStr">
        <is>
          <t>Erfasste Kalkulationen</t>
        </is>
      </c>
      <c r="B5" s="7">
        <f>COUNTIF(Kalkulationen!$A$5:$A$104,"&lt;&gt;")</f>
        <v/>
      </c>
      <c r="C5" s="8" t="inlineStr">
        <is>
          <t>Anzahl</t>
        </is>
      </c>
      <c r="D5" s="8" t="inlineStr">
        <is>
          <t>Umfang der gefüllten Kennungen</t>
        </is>
      </c>
    </row>
    <row r="6">
      <c r="A6" s="9" t="inlineStr">
        <is>
          <t>Freigegebene Kalkulationen</t>
        </is>
      </c>
      <c r="B6" s="10">
        <f>COUNTIF(Kalkulationen!$F$5:$F$104,"Freigegeben")</f>
        <v/>
      </c>
      <c r="C6" s="11" t="inlineStr">
        <is>
          <t>Anzahl</t>
        </is>
      </c>
      <c r="D6" s="11" t="inlineStr">
        <is>
          <t>Status für die operative Verwendung</t>
        </is>
      </c>
    </row>
    <row r="7">
      <c r="A7" s="6" t="inlineStr">
        <is>
          <t>Manuell zu prüfen</t>
        </is>
      </c>
      <c r="B7" s="7">
        <f>COUNTIF(Kalkulationen!$U$5:$U$104,"manuell prüfen")</f>
        <v/>
      </c>
      <c r="C7" s="8" t="inlineStr">
        <is>
          <t>Anzahl</t>
        </is>
      </c>
      <c r="D7" s="8" t="inlineStr">
        <is>
          <t>Vergleichssatz liegt unter dem Zielsatz</t>
        </is>
      </c>
    </row>
    <row r="8">
      <c r="A8" s="9" t="inlineStr">
        <is>
          <t>Vergleichssatz fehlt</t>
        </is>
      </c>
      <c r="B8" s="10">
        <f>COUNTIF(Kalkulationen!$U$5:$U$104,"Vergleich fehlt")</f>
        <v/>
      </c>
      <c r="C8" s="11" t="inlineStr">
        <is>
          <t>Anzahl</t>
        </is>
      </c>
      <c r="D8" s="11" t="inlineStr">
        <is>
          <t>Vergleichseingabe ist nachzutragen</t>
        </is>
      </c>
    </row>
    <row r="9">
      <c r="A9" s="6" t="inlineStr">
        <is>
          <t>Durchschnittlicher Zielsatz</t>
        </is>
      </c>
      <c r="B9" s="12">
        <f>IFERROR(AVERAGE(Kalkulationen!$Q$5:$Q$104),"")</f>
        <v/>
      </c>
      <c r="C9" s="8" t="inlineStr">
        <is>
          <t>€ je Std.</t>
        </is>
      </c>
      <c r="D9" s="8" t="inlineStr">
        <is>
          <t>Rechnerischer Mittelwert</t>
        </is>
      </c>
    </row>
    <row r="10">
      <c r="A10" s="9" t="inlineStr">
        <is>
          <t>Durchschnittlicher Vergleichssatz</t>
        </is>
      </c>
      <c r="B10" s="13">
        <f>IFERROR(AVERAGE(Kalkulationen!$R$5:$R$104),"")</f>
        <v/>
      </c>
      <c r="C10" s="11" t="inlineStr">
        <is>
          <t>€ je Std.</t>
        </is>
      </c>
      <c r="D10" s="11" t="inlineStr">
        <is>
          <t>Mittelwert der eingegebenen Vergleichssätze</t>
        </is>
      </c>
    </row>
    <row r="11">
      <c r="A11" s="6" t="inlineStr">
        <is>
          <t>Durchschnittliche Abweichung</t>
        </is>
      </c>
      <c r="B11" s="12">
        <f>IFERROR(AVERAGE(Kalkulationen!$S$5:$S$104),"")</f>
        <v/>
      </c>
      <c r="C11" s="8" t="inlineStr">
        <is>
          <t>€ je Std.</t>
        </is>
      </c>
      <c r="D11" s="8" t="inlineStr">
        <is>
          <t>Vergleichssatz abzüglich Zielsatz</t>
        </is>
      </c>
    </row>
    <row r="12">
      <c r="A12" s="9" t="inlineStr">
        <is>
          <t>Produktivitätsquote</t>
        </is>
      </c>
      <c r="B12" s="14">
        <f>IF(OR(Parameter!$B$7="",Parameter!$B$8=""),"",IFERROR((Parameter!$B$7-Parameter!$B$8)/Parameter!$B$7,""))</f>
        <v/>
      </c>
      <c r="C12" s="11" t="inlineStr">
        <is>
          <t>Anteil</t>
        </is>
      </c>
      <c r="D12" s="11" t="inlineStr">
        <is>
          <t>Produktive Stunden im Verhältnis zu bezahlten Stunden</t>
        </is>
      </c>
    </row>
    <row r="13">
      <c r="A13" s="6" t="inlineStr">
        <is>
          <t>Niedrigster Zielsatz</t>
        </is>
      </c>
      <c r="B13" s="12">
        <f>IF(COUNT(Kalkulationen!$Q$5:$Q$104)=0,"",MIN(Kalkulationen!$Q$5:$Q$104))</f>
        <v/>
      </c>
      <c r="C13" s="8" t="inlineStr">
        <is>
          <t>€ je Std.</t>
        </is>
      </c>
      <c r="D13" s="8" t="inlineStr">
        <is>
          <t>Unterer Wert der gefüllten Kalkulationen</t>
        </is>
      </c>
    </row>
    <row r="14">
      <c r="A14" s="9" t="inlineStr">
        <is>
          <t>Höchster Zielsatz</t>
        </is>
      </c>
      <c r="B14" s="13">
        <f>IF(COUNT(Kalkulationen!$Q$5:$Q$104)=0,"",MAX(Kalkulationen!$Q$5:$Q$104))</f>
        <v/>
      </c>
      <c r="C14" s="11" t="inlineStr">
        <is>
          <t>€ je Std.</t>
        </is>
      </c>
      <c r="D14" s="11" t="inlineStr">
        <is>
          <t>Oberer Wert der gefüllten Kalkulationen</t>
        </is>
      </c>
    </row>
    <row r="15">
      <c r="A15" s="6" t="inlineStr">
        <is>
          <t>Anteil rechnerisch tragfähig</t>
        </is>
      </c>
      <c r="B15" s="15">
        <f>IFERROR(COUNTIF(Kalkulationen!$U$5:$U$104,"rechnerisch tragfähig")/(COUNTIF(Kalkulationen!$U$5:$U$104,"rechnerisch tragfähig")+COUNTIF(Kalkulationen!$U$5:$U$104,"manuell prüfen")),"")</f>
        <v/>
      </c>
      <c r="C15" s="8" t="inlineStr">
        <is>
          <t>Anteil</t>
        </is>
      </c>
      <c r="D15" s="8" t="inlineStr">
        <is>
          <t>Nur Kalkulationen mit vorhandenem Vergleichssatz</t>
        </is>
      </c>
    </row>
  </sheetData>
  <autoFilter ref="A4:D15"/>
  <mergeCells count="1">
    <mergeCell ref="A1:D1"/>
  </mergeCells>
  <conditionalFormatting sqref="B7:B8">
    <cfRule type="expression" priority="1" dxfId="0">
      <formula>B7&gt;0</formula>
    </cfRule>
  </conditionalFormatting>
  <conditionalFormatting sqref="B15">
    <cfRule type="expression" priority="2" dxfId="1">
      <formula>AND($B$15&lt;&gt;"",$B$15&gt;=0.5)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U104"/>
  <sheetViews>
    <sheetView showGridLines="0" zoomScale="75" workbookViewId="0">
      <pane ySplit="4" topLeftCell="A5" activePane="bottomLeft" state="frozen"/>
      <selection pane="bottomLeft" activeCell="A5" sqref="A5"/>
    </sheetView>
  </sheetViews>
  <sheetFormatPr baseColWidth="8" defaultRowHeight="15"/>
  <cols>
    <col width="21" customWidth="1" min="1" max="1"/>
    <col width="13" customWidth="1" min="2" max="2"/>
    <col width="40" customWidth="1" min="3" max="3"/>
    <col width="20" customWidth="1" min="4" max="4"/>
    <col width="20" customWidth="1" min="5" max="5"/>
    <col width="18" customWidth="1" min="6" max="6"/>
    <col width="18" customWidth="1" min="7" max="7"/>
    <col width="18" customWidth="1" min="8" max="8"/>
    <col width="17" customWidth="1" min="9" max="9"/>
    <col width="20" customWidth="1" min="10" max="10"/>
    <col width="19" customWidth="1" min="11" max="11"/>
    <col width="24" customWidth="1" min="12" max="12"/>
    <col width="23" customWidth="1" min="13" max="13"/>
    <col width="20" customWidth="1" min="14" max="14"/>
    <col width="19" customWidth="1" min="15" max="15"/>
    <col width="19" customWidth="1" min="16" max="16"/>
    <col width="19" customWidth="1" min="17" max="17"/>
    <col width="21" customWidth="1" min="18" max="18"/>
    <col width="18" customWidth="1" min="19" max="19"/>
    <col width="17" customWidth="1" min="20" max="20"/>
    <col width="23" customWidth="1" min="21" max="21"/>
  </cols>
  <sheetData>
    <row r="1" ht="27" customHeight="1">
      <c r="A1" s="1" t="inlineStr">
        <is>
          <t>Stundensatz-Kalkulationen für Reinigungskräfte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3" t="n"/>
    </row>
    <row r="2" ht="34" customHeight="1">
      <c r="A2" s="4" t="inlineStr">
        <is>
          <t>Grüne Zellen sind editierbar. Die Entscheidung ist ein rechnerischer Hinweis für die manuelle Prüfung durch Objektleitung oder Disposition.</t>
        </is>
      </c>
    </row>
    <row r="3"/>
    <row r="4" ht="58" customHeight="1">
      <c r="A4" s="5" t="inlineStr">
        <is>
          <t>Kalkulations-Kennung</t>
        </is>
      </c>
      <c r="B4" s="5" t="inlineStr">
        <is>
          <t>Stichtag</t>
        </is>
      </c>
      <c r="C4" s="5" t="inlineStr">
        <is>
          <t>Reinigungsbereich</t>
        </is>
      </c>
      <c r="D4" s="5" t="inlineStr">
        <is>
          <t>Intervall</t>
        </is>
      </c>
      <c r="E4" s="5" t="inlineStr">
        <is>
          <t>Zuständigkeit</t>
        </is>
      </c>
      <c r="F4" s="5" t="inlineStr">
        <is>
          <t>Status</t>
        </is>
      </c>
      <c r="G4" s="5" t="inlineStr">
        <is>
          <t>Bruttolohn je bezahlter Std.</t>
        </is>
      </c>
      <c r="H4" s="5" t="inlineStr">
        <is>
          <t>Produktive Std. je Jahr</t>
        </is>
      </c>
      <c r="I4" s="5" t="inlineStr">
        <is>
          <t>Produktivitätsquote</t>
        </is>
      </c>
      <c r="J4" s="5" t="inlineStr">
        <is>
          <t>Personalkosten je Jahr</t>
        </is>
      </c>
      <c r="K4" s="5" t="inlineStr">
        <is>
          <t>Gemeinkosten je Jahr</t>
        </is>
      </c>
      <c r="L4" s="5" t="inlineStr">
        <is>
          <t>Personal und Gemeinkosten je produktiver Std.</t>
        </is>
      </c>
      <c r="M4" s="5" t="inlineStr">
        <is>
          <t>Material und Geräte je produktiver Std.</t>
        </is>
      </c>
      <c r="N4" s="5" t="inlineStr">
        <is>
          <t>Selbstkosten je produktiver Std.</t>
        </is>
      </c>
      <c r="O4" s="5" t="inlineStr">
        <is>
          <t>Risikozuschlag je Std.</t>
        </is>
      </c>
      <c r="P4" s="5" t="inlineStr">
        <is>
          <t>Gewinnzuschlag je Std.</t>
        </is>
      </c>
      <c r="Q4" s="5" t="inlineStr">
        <is>
          <t>Zielsatz netto je Std.</t>
        </is>
      </c>
      <c r="R4" s="5" t="inlineStr">
        <is>
          <t>Vergleichssatz netto je Std.</t>
        </is>
      </c>
      <c r="S4" s="5" t="inlineStr">
        <is>
          <t>Abweichung je Std.</t>
        </is>
      </c>
      <c r="T4" s="5" t="inlineStr">
        <is>
          <t>Abweichung in Prozent</t>
        </is>
      </c>
      <c r="U4" s="5" t="inlineStr">
        <is>
          <t>Entscheidung</t>
        </is>
      </c>
    </row>
    <row r="5">
      <c r="A5" s="16" t="inlineStr">
        <is>
          <t>KAL-2026-001</t>
        </is>
      </c>
      <c r="B5" s="17" t="n">
        <v>46272</v>
      </c>
      <c r="C5" s="16" t="inlineStr">
        <is>
          <t>Fiktivobjekt Auenblick – Büroflächen</t>
        </is>
      </c>
      <c r="D5" s="18" t="inlineStr">
        <is>
          <t>werktäglich</t>
        </is>
      </c>
      <c r="E5" s="18" t="inlineStr">
        <is>
          <t>Fiktivteam Grün</t>
        </is>
      </c>
      <c r="F5" s="18" t="inlineStr">
        <is>
          <t>Freigegeben</t>
        </is>
      </c>
      <c r="G5" s="19" t="n">
        <v>14.5</v>
      </c>
      <c r="H5" s="20">
        <f>IF($A5="","",IF(OR(Parameter!$B$7="",Parameter!$B$8=""),"",IFERROR(Parameter!$B$7-Parameter!$B$8,"")))</f>
        <v/>
      </c>
      <c r="I5" s="15">
        <f>IF(OR($A5="",$H5="",Parameter!$B$7=""),"",IFERROR($H5/Parameter!$B$7,""))</f>
        <v/>
      </c>
      <c r="J5" s="12">
        <f>IF(OR($A5="",$G5="",Parameter!$B$6="",Parameter!$B$7=""),"",IFERROR($G5*Parameter!$B$7*(1+Parameter!$B$6),""))</f>
        <v/>
      </c>
      <c r="K5" s="12">
        <f>IF(OR($A5="",Parameter!$B$9=""),"",Parameter!$B$9)</f>
        <v/>
      </c>
      <c r="L5" s="12">
        <f>IF(OR($A5="",$H5="",$J5="",$K5=""),"",IFERROR(($J5+$K5)/$H5,""))</f>
        <v/>
      </c>
      <c r="M5" s="12">
        <f>IF(OR($A5="",Parameter!$B$10=""),"",Parameter!$B$10)</f>
        <v/>
      </c>
      <c r="N5" s="12">
        <f>IF(OR($A5="",$L5="",$M5=""),"",$L5+$M5)</f>
        <v/>
      </c>
      <c r="O5" s="12">
        <f>IF(OR($A5="",$N5="",Parameter!$B$11=""),"",$N5*Parameter!$B$11)</f>
        <v/>
      </c>
      <c r="P5" s="12">
        <f>IF(OR($A5="",$N5="",$O5="",Parameter!$B$12=""),"",($N5+$O5)*Parameter!$B$12)</f>
        <v/>
      </c>
      <c r="Q5" s="12">
        <f>IF(OR($A5="",$N5="",$O5="",$P5=""),"",$N5+$O5+$P5)</f>
        <v/>
      </c>
      <c r="R5" s="19" t="n">
        <v>32.5</v>
      </c>
      <c r="S5" s="12">
        <f>IF(OR($A5="",$Q5="",$R5=""),"",$R5-$Q5)</f>
        <v/>
      </c>
      <c r="T5" s="15">
        <f>IF(OR($A5="",$Q5="",$R5=""),"",IFERROR($R5/$Q5-1,""))</f>
        <v/>
      </c>
      <c r="U5" s="21">
        <f>IF($A5="","",IF($F5="Nicht verwenden","nicht verwenden",IF(OR($R5="",$Q5=""),"Vergleich fehlt",IF($R5&gt;=$Q5,"rechnerisch tragfähig","manuell prüfen"))))</f>
        <v/>
      </c>
    </row>
    <row r="6">
      <c r="A6" s="16" t="inlineStr">
        <is>
          <t>KAL-2026-002</t>
        </is>
      </c>
      <c r="B6" s="17" t="n">
        <v>46270</v>
      </c>
      <c r="C6" s="16" t="inlineStr">
        <is>
          <t>Fiktivobjekt Auenblick – Sanitär</t>
        </is>
      </c>
      <c r="D6" s="18" t="inlineStr">
        <is>
          <t>werktäglich</t>
        </is>
      </c>
      <c r="E6" s="18" t="inlineStr">
        <is>
          <t>Fiktivteam Blau</t>
        </is>
      </c>
      <c r="F6" s="18" t="inlineStr">
        <is>
          <t>In Prüfung</t>
        </is>
      </c>
      <c r="G6" s="19" t="n">
        <v>15.2</v>
      </c>
      <c r="H6" s="22">
        <f>IF($A6="","",IF(OR(Parameter!$B$7="",Parameter!$B$8=""),"",IFERROR(Parameter!$B$7-Parameter!$B$8,"")))</f>
        <v/>
      </c>
      <c r="I6" s="14">
        <f>IF(OR($A6="",$H6="",Parameter!$B$7=""),"",IFERROR($H6/Parameter!$B$7,""))</f>
        <v/>
      </c>
      <c r="J6" s="13">
        <f>IF(OR($A6="",$G6="",Parameter!$B$6="",Parameter!$B$7=""),"",IFERROR($G6*Parameter!$B$7*(1+Parameter!$B$6),""))</f>
        <v/>
      </c>
      <c r="K6" s="13">
        <f>IF(OR($A6="",Parameter!$B$9=""),"",Parameter!$B$9)</f>
        <v/>
      </c>
      <c r="L6" s="13">
        <f>IF(OR($A6="",$H6="",$J6="",$K6=""),"",IFERROR(($J6+$K6)/$H6,""))</f>
        <v/>
      </c>
      <c r="M6" s="13">
        <f>IF(OR($A6="",Parameter!$B$10=""),"",Parameter!$B$10)</f>
        <v/>
      </c>
      <c r="N6" s="13">
        <f>IF(OR($A6="",$L6="",$M6=""),"",$L6+$M6)</f>
        <v/>
      </c>
      <c r="O6" s="13">
        <f>IF(OR($A6="",$N6="",Parameter!$B$11=""),"",$N6*Parameter!$B$11)</f>
        <v/>
      </c>
      <c r="P6" s="13">
        <f>IF(OR($A6="",$N6="",$O6="",Parameter!$B$12=""),"",($N6+$O6)*Parameter!$B$12)</f>
        <v/>
      </c>
      <c r="Q6" s="13">
        <f>IF(OR($A6="",$N6="",$O6="",$P6=""),"",$N6+$O6+$P6)</f>
        <v/>
      </c>
      <c r="R6" s="19" t="n">
        <v>31.5</v>
      </c>
      <c r="S6" s="13">
        <f>IF(OR($A6="",$Q6="",$R6=""),"",$R6-$Q6)</f>
        <v/>
      </c>
      <c r="T6" s="14">
        <f>IF(OR($A6="",$Q6="",$R6=""),"",IFERROR($R6/$Q6-1,""))</f>
        <v/>
      </c>
      <c r="U6" s="23">
        <f>IF($A6="","",IF($F6="Nicht verwenden","nicht verwenden",IF(OR($R6="",$Q6=""),"Vergleich fehlt",IF($R6&gt;=$Q6,"rechnerisch tragfähig","manuell prüfen"))))</f>
        <v/>
      </c>
    </row>
    <row r="7">
      <c r="A7" s="16" t="inlineStr">
        <is>
          <t>KAL-2026-003</t>
        </is>
      </c>
      <c r="B7" s="17" t="n">
        <v>46268</v>
      </c>
      <c r="C7" s="16" t="inlineStr">
        <is>
          <t>Fiktivobjekt Moosgarten – Treppenhaus</t>
        </is>
      </c>
      <c r="D7" s="18" t="inlineStr">
        <is>
          <t>dreimal wöchentlich</t>
        </is>
      </c>
      <c r="E7" s="18" t="inlineStr">
        <is>
          <t>Fiktivteam Grün</t>
        </is>
      </c>
      <c r="F7" s="18" t="inlineStr">
        <is>
          <t>Freigegeben</t>
        </is>
      </c>
      <c r="G7" s="19" t="n">
        <v>14.8</v>
      </c>
      <c r="H7" s="20">
        <f>IF($A7="","",IF(OR(Parameter!$B$7="",Parameter!$B$8=""),"",IFERROR(Parameter!$B$7-Parameter!$B$8,"")))</f>
        <v/>
      </c>
      <c r="I7" s="15">
        <f>IF(OR($A7="",$H7="",Parameter!$B$7=""),"",IFERROR($H7/Parameter!$B$7,""))</f>
        <v/>
      </c>
      <c r="J7" s="12">
        <f>IF(OR($A7="",$G7="",Parameter!$B$6="",Parameter!$B$7=""),"",IFERROR($G7*Parameter!$B$7*(1+Parameter!$B$6),""))</f>
        <v/>
      </c>
      <c r="K7" s="12">
        <f>IF(OR($A7="",Parameter!$B$9=""),"",Parameter!$B$9)</f>
        <v/>
      </c>
      <c r="L7" s="12">
        <f>IF(OR($A7="",$H7="",$J7="",$K7=""),"",IFERROR(($J7+$K7)/$H7,""))</f>
        <v/>
      </c>
      <c r="M7" s="12">
        <f>IF(OR($A7="",Parameter!$B$10=""),"",Parameter!$B$10)</f>
        <v/>
      </c>
      <c r="N7" s="12">
        <f>IF(OR($A7="",$L7="",$M7=""),"",$L7+$M7)</f>
        <v/>
      </c>
      <c r="O7" s="12">
        <f>IF(OR($A7="",$N7="",Parameter!$B$11=""),"",$N7*Parameter!$B$11)</f>
        <v/>
      </c>
      <c r="P7" s="12">
        <f>IF(OR($A7="",$N7="",$O7="",Parameter!$B$12=""),"",($N7+$O7)*Parameter!$B$12)</f>
        <v/>
      </c>
      <c r="Q7" s="12">
        <f>IF(OR($A7="",$N7="",$O7="",$P7=""),"",$N7+$O7+$P7)</f>
        <v/>
      </c>
      <c r="R7" s="19" t="n">
        <v>33</v>
      </c>
      <c r="S7" s="12">
        <f>IF(OR($A7="",$Q7="",$R7=""),"",$R7-$Q7)</f>
        <v/>
      </c>
      <c r="T7" s="15">
        <f>IF(OR($A7="",$Q7="",$R7=""),"",IFERROR($R7/$Q7-1,""))</f>
        <v/>
      </c>
      <c r="U7" s="21">
        <f>IF($A7="","",IF($F7="Nicht verwenden","nicht verwenden",IF(OR($R7="",$Q7=""),"Vergleich fehlt",IF($R7&gt;=$Q7,"rechnerisch tragfähig","manuell prüfen"))))</f>
        <v/>
      </c>
    </row>
    <row r="8">
      <c r="A8" s="16" t="inlineStr">
        <is>
          <t>KAL-2026-004</t>
        </is>
      </c>
      <c r="B8" s="17" t="n">
        <v>46265</v>
      </c>
      <c r="C8" s="16" t="inlineStr">
        <is>
          <t>Fiktivobjekt Wolkenhain – Glas innen</t>
        </is>
      </c>
      <c r="D8" s="18" t="inlineStr">
        <is>
          <t>monatlich</t>
        </is>
      </c>
      <c r="E8" s="18" t="inlineStr">
        <is>
          <t>Fiktivgruppe Glas</t>
        </is>
      </c>
      <c r="F8" s="18" t="inlineStr">
        <is>
          <t>Entwurf</t>
        </is>
      </c>
      <c r="G8" s="19" t="n">
        <v>16.8</v>
      </c>
      <c r="H8" s="22">
        <f>IF($A8="","",IF(OR(Parameter!$B$7="",Parameter!$B$8=""),"",IFERROR(Parameter!$B$7-Parameter!$B$8,"")))</f>
        <v/>
      </c>
      <c r="I8" s="14">
        <f>IF(OR($A8="",$H8="",Parameter!$B$7=""),"",IFERROR($H8/Parameter!$B$7,""))</f>
        <v/>
      </c>
      <c r="J8" s="13">
        <f>IF(OR($A8="",$G8="",Parameter!$B$6="",Parameter!$B$7=""),"",IFERROR($G8*Parameter!$B$7*(1+Parameter!$B$6),""))</f>
        <v/>
      </c>
      <c r="K8" s="13">
        <f>IF(OR($A8="",Parameter!$B$9=""),"",Parameter!$B$9)</f>
        <v/>
      </c>
      <c r="L8" s="13">
        <f>IF(OR($A8="",$H8="",$J8="",$K8=""),"",IFERROR(($J8+$K8)/$H8,""))</f>
        <v/>
      </c>
      <c r="M8" s="13">
        <f>IF(OR($A8="",Parameter!$B$10=""),"",Parameter!$B$10)</f>
        <v/>
      </c>
      <c r="N8" s="13">
        <f>IF(OR($A8="",$L8="",$M8=""),"",$L8+$M8)</f>
        <v/>
      </c>
      <c r="O8" s="13">
        <f>IF(OR($A8="",$N8="",Parameter!$B$11=""),"",$N8*Parameter!$B$11)</f>
        <v/>
      </c>
      <c r="P8" s="13">
        <f>IF(OR($A8="",$N8="",$O8="",Parameter!$B$12=""),"",($N8+$O8)*Parameter!$B$12)</f>
        <v/>
      </c>
      <c r="Q8" s="13">
        <f>IF(OR($A8="",$N8="",$O8="",$P8=""),"",$N8+$O8+$P8)</f>
        <v/>
      </c>
      <c r="R8" s="19" t="n">
        <v>37</v>
      </c>
      <c r="S8" s="13">
        <f>IF(OR($A8="",$Q8="",$R8=""),"",$R8-$Q8)</f>
        <v/>
      </c>
      <c r="T8" s="14">
        <f>IF(OR($A8="",$Q8="",$R8=""),"",IFERROR($R8/$Q8-1,""))</f>
        <v/>
      </c>
      <c r="U8" s="23">
        <f>IF($A8="","",IF($F8="Nicht verwenden","nicht verwenden",IF(OR($R8="",$Q8=""),"Vergleich fehlt",IF($R8&gt;=$Q8,"rechnerisch tragfähig","manuell prüfen"))))</f>
        <v/>
      </c>
    </row>
    <row r="9">
      <c r="A9" s="16" t="inlineStr">
        <is>
          <t>KAL-2026-005</t>
        </is>
      </c>
      <c r="B9" s="17" t="n">
        <v>46262</v>
      </c>
      <c r="C9" s="16" t="inlineStr">
        <is>
          <t>Fiktivobjekt Birkenbogen – Produktionsboden</t>
        </is>
      </c>
      <c r="D9" s="18" t="inlineStr">
        <is>
          <t>werktäglich</t>
        </is>
      </c>
      <c r="E9" s="18" t="inlineStr">
        <is>
          <t>Fiktivteam Silber</t>
        </is>
      </c>
      <c r="F9" s="18" t="inlineStr">
        <is>
          <t>In Prüfung</t>
        </is>
      </c>
      <c r="G9" s="19" t="n">
        <v>17.2</v>
      </c>
      <c r="H9" s="20">
        <f>IF($A9="","",IF(OR(Parameter!$B$7="",Parameter!$B$8=""),"",IFERROR(Parameter!$B$7-Parameter!$B$8,"")))</f>
        <v/>
      </c>
      <c r="I9" s="15">
        <f>IF(OR($A9="",$H9="",Parameter!$B$7=""),"",IFERROR($H9/Parameter!$B$7,""))</f>
        <v/>
      </c>
      <c r="J9" s="12">
        <f>IF(OR($A9="",$G9="",Parameter!$B$6="",Parameter!$B$7=""),"",IFERROR($G9*Parameter!$B$7*(1+Parameter!$B$6),""))</f>
        <v/>
      </c>
      <c r="K9" s="12">
        <f>IF(OR($A9="",Parameter!$B$9=""),"",Parameter!$B$9)</f>
        <v/>
      </c>
      <c r="L9" s="12">
        <f>IF(OR($A9="",$H9="",$J9="",$K9=""),"",IFERROR(($J9+$K9)/$H9,""))</f>
        <v/>
      </c>
      <c r="M9" s="12">
        <f>IF(OR($A9="",Parameter!$B$10=""),"",Parameter!$B$10)</f>
        <v/>
      </c>
      <c r="N9" s="12">
        <f>IF(OR($A9="",$L9="",$M9=""),"",$L9+$M9)</f>
        <v/>
      </c>
      <c r="O9" s="12">
        <f>IF(OR($A9="",$N9="",Parameter!$B$11=""),"",$N9*Parameter!$B$11)</f>
        <v/>
      </c>
      <c r="P9" s="12">
        <f>IF(OR($A9="",$N9="",$O9="",Parameter!$B$12=""),"",($N9+$O9)*Parameter!$B$12)</f>
        <v/>
      </c>
      <c r="Q9" s="12">
        <f>IF(OR($A9="",$N9="",$O9="",$P9=""),"",$N9+$O9+$P9)</f>
        <v/>
      </c>
      <c r="R9" s="19" t="n">
        <v>34.5</v>
      </c>
      <c r="S9" s="12">
        <f>IF(OR($A9="",$Q9="",$R9=""),"",$R9-$Q9)</f>
        <v/>
      </c>
      <c r="T9" s="15">
        <f>IF(OR($A9="",$Q9="",$R9=""),"",IFERROR($R9/$Q9-1,""))</f>
        <v/>
      </c>
      <c r="U9" s="21">
        <f>IF($A9="","",IF($F9="Nicht verwenden","nicht verwenden",IF(OR($R9="",$Q9=""),"Vergleich fehlt",IF($R9&gt;=$Q9,"rechnerisch tragfähig","manuell prüfen"))))</f>
        <v/>
      </c>
    </row>
    <row r="10">
      <c r="A10" s="16" t="inlineStr">
        <is>
          <t>KAL-2026-006</t>
        </is>
      </c>
      <c r="B10" s="17" t="n">
        <v>46259</v>
      </c>
      <c r="C10" s="16" t="inlineStr">
        <is>
          <t>Fiktivobjekt Morgenfeld – Umkleiden</t>
        </is>
      </c>
      <c r="D10" s="18" t="inlineStr">
        <is>
          <t>werktäglich</t>
        </is>
      </c>
      <c r="E10" s="18" t="inlineStr">
        <is>
          <t>Fiktivteam Blau</t>
        </is>
      </c>
      <c r="F10" s="18" t="inlineStr">
        <is>
          <t>Freigegeben</t>
        </is>
      </c>
      <c r="G10" s="19" t="n">
        <v>15</v>
      </c>
      <c r="H10" s="22">
        <f>IF($A10="","",IF(OR(Parameter!$B$7="",Parameter!$B$8=""),"",IFERROR(Parameter!$B$7-Parameter!$B$8,"")))</f>
        <v/>
      </c>
      <c r="I10" s="14">
        <f>IF(OR($A10="",$H10="",Parameter!$B$7=""),"",IFERROR($H10/Parameter!$B$7,""))</f>
        <v/>
      </c>
      <c r="J10" s="13">
        <f>IF(OR($A10="",$G10="",Parameter!$B$6="",Parameter!$B$7=""),"",IFERROR($G10*Parameter!$B$7*(1+Parameter!$B$6),""))</f>
        <v/>
      </c>
      <c r="K10" s="13">
        <f>IF(OR($A10="",Parameter!$B$9=""),"",Parameter!$B$9)</f>
        <v/>
      </c>
      <c r="L10" s="13">
        <f>IF(OR($A10="",$H10="",$J10="",$K10=""),"",IFERROR(($J10+$K10)/$H10,""))</f>
        <v/>
      </c>
      <c r="M10" s="13">
        <f>IF(OR($A10="",Parameter!$B$10=""),"",Parameter!$B$10)</f>
        <v/>
      </c>
      <c r="N10" s="13">
        <f>IF(OR($A10="",$L10="",$M10=""),"",$L10+$M10)</f>
        <v/>
      </c>
      <c r="O10" s="13">
        <f>IF(OR($A10="",$N10="",Parameter!$B$11=""),"",$N10*Parameter!$B$11)</f>
        <v/>
      </c>
      <c r="P10" s="13">
        <f>IF(OR($A10="",$N10="",$O10="",Parameter!$B$12=""),"",($N10+$O10)*Parameter!$B$12)</f>
        <v/>
      </c>
      <c r="Q10" s="13">
        <f>IF(OR($A10="",$N10="",$O10="",$P10=""),"",$N10+$O10+$P10)</f>
        <v/>
      </c>
      <c r="R10" s="19" t="n">
        <v>33</v>
      </c>
      <c r="S10" s="13">
        <f>IF(OR($A10="",$Q10="",$R10=""),"",$R10-$Q10)</f>
        <v/>
      </c>
      <c r="T10" s="14">
        <f>IF(OR($A10="",$Q10="",$R10=""),"",IFERROR($R10/$Q10-1,""))</f>
        <v/>
      </c>
      <c r="U10" s="23">
        <f>IF($A10="","",IF($F10="Nicht verwenden","nicht verwenden",IF(OR($R10="",$Q10=""),"Vergleich fehlt",IF($R10&gt;=$Q10,"rechnerisch tragfähig","manuell prüfen"))))</f>
        <v/>
      </c>
    </row>
    <row r="11">
      <c r="A11" s="16" t="inlineStr">
        <is>
          <t>KAL-2026-007</t>
        </is>
      </c>
      <c r="B11" s="17" t="n">
        <v>46256</v>
      </c>
      <c r="C11" s="16" t="inlineStr">
        <is>
          <t>Fiktivobjekt Kieselpark – Besprechungsräume</t>
        </is>
      </c>
      <c r="D11" s="18" t="inlineStr">
        <is>
          <t>zweimal wöchentlich</t>
        </is>
      </c>
      <c r="E11" s="18" t="inlineStr">
        <is>
          <t>Fiktivteam Grün</t>
        </is>
      </c>
      <c r="F11" s="18" t="inlineStr">
        <is>
          <t>Entwurf</t>
        </is>
      </c>
      <c r="G11" s="19" t="n">
        <v>14.6</v>
      </c>
      <c r="H11" s="20">
        <f>IF($A11="","",IF(OR(Parameter!$B$7="",Parameter!$B$8=""),"",IFERROR(Parameter!$B$7-Parameter!$B$8,"")))</f>
        <v/>
      </c>
      <c r="I11" s="15">
        <f>IF(OR($A11="",$H11="",Parameter!$B$7=""),"",IFERROR($H11/Parameter!$B$7,""))</f>
        <v/>
      </c>
      <c r="J11" s="12">
        <f>IF(OR($A11="",$G11="",Parameter!$B$6="",Parameter!$B$7=""),"",IFERROR($G11*Parameter!$B$7*(1+Parameter!$B$6),""))</f>
        <v/>
      </c>
      <c r="K11" s="12">
        <f>IF(OR($A11="",Parameter!$B$9=""),"",Parameter!$B$9)</f>
        <v/>
      </c>
      <c r="L11" s="12">
        <f>IF(OR($A11="",$H11="",$J11="",$K11=""),"",IFERROR(($J11+$K11)/$H11,""))</f>
        <v/>
      </c>
      <c r="M11" s="12">
        <f>IF(OR($A11="",Parameter!$B$10=""),"",Parameter!$B$10)</f>
        <v/>
      </c>
      <c r="N11" s="12">
        <f>IF(OR($A11="",$L11="",$M11=""),"",$L11+$M11)</f>
        <v/>
      </c>
      <c r="O11" s="12">
        <f>IF(OR($A11="",$N11="",Parameter!$B$11=""),"",$N11*Parameter!$B$11)</f>
        <v/>
      </c>
      <c r="P11" s="12">
        <f>IF(OR($A11="",$N11="",$O11="",Parameter!$B$12=""),"",($N11+$O11)*Parameter!$B$12)</f>
        <v/>
      </c>
      <c r="Q11" s="12">
        <f>IF(OR($A11="",$N11="",$O11="",$P11=""),"",$N11+$O11+$P11)</f>
        <v/>
      </c>
      <c r="R11" s="19" t="n">
        <v>30</v>
      </c>
      <c r="S11" s="12">
        <f>IF(OR($A11="",$Q11="",$R11=""),"",$R11-$Q11)</f>
        <v/>
      </c>
      <c r="T11" s="15">
        <f>IF(OR($A11="",$Q11="",$R11=""),"",IFERROR($R11/$Q11-1,""))</f>
        <v/>
      </c>
      <c r="U11" s="21">
        <f>IF($A11="","",IF($F11="Nicht verwenden","nicht verwenden",IF(OR($R11="",$Q11=""),"Vergleich fehlt",IF($R11&gt;=$Q11,"rechnerisch tragfähig","manuell prüfen"))))</f>
        <v/>
      </c>
    </row>
    <row r="12">
      <c r="A12" s="16" t="inlineStr">
        <is>
          <t>KAL-2026-008</t>
        </is>
      </c>
      <c r="B12" s="17" t="n">
        <v>46253</v>
      </c>
      <c r="C12" s="16" t="inlineStr">
        <is>
          <t>Fiktivobjekt Sonnenufer – Küchenbereich</t>
        </is>
      </c>
      <c r="D12" s="18" t="inlineStr">
        <is>
          <t>werktäglich</t>
        </is>
      </c>
      <c r="E12" s="18" t="inlineStr">
        <is>
          <t>Fiktivteam Orange</t>
        </is>
      </c>
      <c r="F12" s="18" t="inlineStr">
        <is>
          <t>In Prüfung</t>
        </is>
      </c>
      <c r="G12" s="19" t="n">
        <v>15.6</v>
      </c>
      <c r="H12" s="22">
        <f>IF($A12="","",IF(OR(Parameter!$B$7="",Parameter!$B$8=""),"",IFERROR(Parameter!$B$7-Parameter!$B$8,"")))</f>
        <v/>
      </c>
      <c r="I12" s="14">
        <f>IF(OR($A12="",$H12="",Parameter!$B$7=""),"",IFERROR($H12/Parameter!$B$7,""))</f>
        <v/>
      </c>
      <c r="J12" s="13">
        <f>IF(OR($A12="",$G12="",Parameter!$B$6="",Parameter!$B$7=""),"",IFERROR($G12*Parameter!$B$7*(1+Parameter!$B$6),""))</f>
        <v/>
      </c>
      <c r="K12" s="13">
        <f>IF(OR($A12="",Parameter!$B$9=""),"",Parameter!$B$9)</f>
        <v/>
      </c>
      <c r="L12" s="13">
        <f>IF(OR($A12="",$H12="",$J12="",$K12=""),"",IFERROR(($J12+$K12)/$H12,""))</f>
        <v/>
      </c>
      <c r="M12" s="13">
        <f>IF(OR($A12="",Parameter!$B$10=""),"",Parameter!$B$10)</f>
        <v/>
      </c>
      <c r="N12" s="13">
        <f>IF(OR($A12="",$L12="",$M12=""),"",$L12+$M12)</f>
        <v/>
      </c>
      <c r="O12" s="13">
        <f>IF(OR($A12="",$N12="",Parameter!$B$11=""),"",$N12*Parameter!$B$11)</f>
        <v/>
      </c>
      <c r="P12" s="13">
        <f>IF(OR($A12="",$N12="",$O12="",Parameter!$B$12=""),"",($N12+$O12)*Parameter!$B$12)</f>
        <v/>
      </c>
      <c r="Q12" s="13">
        <f>IF(OR($A12="",$N12="",$O12="",$P12=""),"",$N12+$O12+$P12)</f>
        <v/>
      </c>
      <c r="R12" s="19" t="n">
        <v>34</v>
      </c>
      <c r="S12" s="13">
        <f>IF(OR($A12="",$Q12="",$R12=""),"",$R12-$Q12)</f>
        <v/>
      </c>
      <c r="T12" s="14">
        <f>IF(OR($A12="",$Q12="",$R12=""),"",IFERROR($R12/$Q12-1,""))</f>
        <v/>
      </c>
      <c r="U12" s="23">
        <f>IF($A12="","",IF($F12="Nicht verwenden","nicht verwenden",IF(OR($R12="",$Q12=""),"Vergleich fehlt",IF($R12&gt;=$Q12,"rechnerisch tragfähig","manuell prüfen"))))</f>
        <v/>
      </c>
    </row>
    <row r="13">
      <c r="A13" s="16" t="inlineStr">
        <is>
          <t>KAL-2026-009</t>
        </is>
      </c>
      <c r="B13" s="17" t="n">
        <v>46250</v>
      </c>
      <c r="C13" s="16" t="inlineStr">
        <is>
          <t>Fiktivobjekt Tannengrund – Lagergänge</t>
        </is>
      </c>
      <c r="D13" s="18" t="inlineStr">
        <is>
          <t>wöchentlich</t>
        </is>
      </c>
      <c r="E13" s="18" t="inlineStr">
        <is>
          <t>Fiktivteam Silber</t>
        </is>
      </c>
      <c r="F13" s="18" t="inlineStr">
        <is>
          <t>Nicht verwenden</t>
        </is>
      </c>
      <c r="G13" s="19" t="n">
        <v>14.4</v>
      </c>
      <c r="H13" s="20">
        <f>IF($A13="","",IF(OR(Parameter!$B$7="",Parameter!$B$8=""),"",IFERROR(Parameter!$B$7-Parameter!$B$8,"")))</f>
        <v/>
      </c>
      <c r="I13" s="15">
        <f>IF(OR($A13="",$H13="",Parameter!$B$7=""),"",IFERROR($H13/Parameter!$B$7,""))</f>
        <v/>
      </c>
      <c r="J13" s="12">
        <f>IF(OR($A13="",$G13="",Parameter!$B$6="",Parameter!$B$7=""),"",IFERROR($G13*Parameter!$B$7*(1+Parameter!$B$6),""))</f>
        <v/>
      </c>
      <c r="K13" s="12">
        <f>IF(OR($A13="",Parameter!$B$9=""),"",Parameter!$B$9)</f>
        <v/>
      </c>
      <c r="L13" s="12">
        <f>IF(OR($A13="",$H13="",$J13="",$K13=""),"",IFERROR(($J13+$K13)/$H13,""))</f>
        <v/>
      </c>
      <c r="M13" s="12">
        <f>IF(OR($A13="",Parameter!$B$10=""),"",Parameter!$B$10)</f>
        <v/>
      </c>
      <c r="N13" s="12">
        <f>IF(OR($A13="",$L13="",$M13=""),"",$L13+$M13)</f>
        <v/>
      </c>
      <c r="O13" s="12">
        <f>IF(OR($A13="",$N13="",Parameter!$B$11=""),"",$N13*Parameter!$B$11)</f>
        <v/>
      </c>
      <c r="P13" s="12">
        <f>IF(OR($A13="",$N13="",$O13="",Parameter!$B$12=""),"",($N13+$O13)*Parameter!$B$12)</f>
        <v/>
      </c>
      <c r="Q13" s="12">
        <f>IF(OR($A13="",$N13="",$O13="",$P13=""),"",$N13+$O13+$P13)</f>
        <v/>
      </c>
      <c r="R13" s="19" t="n">
        <v>31</v>
      </c>
      <c r="S13" s="12">
        <f>IF(OR($A13="",$Q13="",$R13=""),"",$R13-$Q13)</f>
        <v/>
      </c>
      <c r="T13" s="15">
        <f>IF(OR($A13="",$Q13="",$R13=""),"",IFERROR($R13/$Q13-1,""))</f>
        <v/>
      </c>
      <c r="U13" s="21">
        <f>IF($A13="","",IF($F13="Nicht verwenden","nicht verwenden",IF(OR($R13="",$Q13=""),"Vergleich fehlt",IF($R13&gt;=$Q13,"rechnerisch tragfähig","manuell prüfen"))))</f>
        <v/>
      </c>
    </row>
    <row r="14">
      <c r="A14" s="16" t="inlineStr">
        <is>
          <t>KAL-2026-010</t>
        </is>
      </c>
      <c r="B14" s="17" t="n">
        <v>46246</v>
      </c>
      <c r="C14" s="16" t="inlineStr">
        <is>
          <t>Fiktivobjekt Nordwiese – Eingangsbereich</t>
        </is>
      </c>
      <c r="D14" s="18" t="inlineStr">
        <is>
          <t>werktäglich</t>
        </is>
      </c>
      <c r="E14" s="18" t="inlineStr">
        <is>
          <t>Fiktivteam Orange</t>
        </is>
      </c>
      <c r="F14" s="18" t="inlineStr">
        <is>
          <t>Freigegeben</t>
        </is>
      </c>
      <c r="G14" s="19" t="n">
        <v>15.4</v>
      </c>
      <c r="H14" s="22">
        <f>IF($A14="","",IF(OR(Parameter!$B$7="",Parameter!$B$8=""),"",IFERROR(Parameter!$B$7-Parameter!$B$8,"")))</f>
        <v/>
      </c>
      <c r="I14" s="14">
        <f>IF(OR($A14="",$H14="",Parameter!$B$7=""),"",IFERROR($H14/Parameter!$B$7,""))</f>
        <v/>
      </c>
      <c r="J14" s="13">
        <f>IF(OR($A14="",$G14="",Parameter!$B$6="",Parameter!$B$7=""),"",IFERROR($G14*Parameter!$B$7*(1+Parameter!$B$6),""))</f>
        <v/>
      </c>
      <c r="K14" s="13">
        <f>IF(OR($A14="",Parameter!$B$9=""),"",Parameter!$B$9)</f>
        <v/>
      </c>
      <c r="L14" s="13">
        <f>IF(OR($A14="",$H14="",$J14="",$K14=""),"",IFERROR(($J14+$K14)/$H14,""))</f>
        <v/>
      </c>
      <c r="M14" s="13">
        <f>IF(OR($A14="",Parameter!$B$10=""),"",Parameter!$B$10)</f>
        <v/>
      </c>
      <c r="N14" s="13">
        <f>IF(OR($A14="",$L14="",$M14=""),"",$L14+$M14)</f>
        <v/>
      </c>
      <c r="O14" s="13">
        <f>IF(OR($A14="",$N14="",Parameter!$B$11=""),"",$N14*Parameter!$B$11)</f>
        <v/>
      </c>
      <c r="P14" s="13">
        <f>IF(OR($A14="",$N14="",$O14="",Parameter!$B$12=""),"",($N14+$O14)*Parameter!$B$12)</f>
        <v/>
      </c>
      <c r="Q14" s="13">
        <f>IF(OR($A14="",$N14="",$O14="",$P14=""),"",$N14+$O14+$P14)</f>
        <v/>
      </c>
      <c r="R14" s="19" t="n">
        <v>34.2</v>
      </c>
      <c r="S14" s="13">
        <f>IF(OR($A14="",$Q14="",$R14=""),"",$R14-$Q14)</f>
        <v/>
      </c>
      <c r="T14" s="14">
        <f>IF(OR($A14="",$Q14="",$R14=""),"",IFERROR($R14/$Q14-1,""))</f>
        <v/>
      </c>
      <c r="U14" s="23">
        <f>IF($A14="","",IF($F14="Nicht verwenden","nicht verwenden",IF(OR($R14="",$Q14=""),"Vergleich fehlt",IF($R14&gt;=$Q14,"rechnerisch tragfähig","manuell prüfen"))))</f>
        <v/>
      </c>
    </row>
    <row r="15">
      <c r="A15" s="16" t="n"/>
      <c r="B15" s="17" t="n"/>
      <c r="C15" s="16" t="n"/>
      <c r="D15" s="18" t="n"/>
      <c r="E15" s="18" t="n"/>
      <c r="F15" s="18" t="n"/>
      <c r="G15" s="19" t="n"/>
      <c r="H15" s="20">
        <f>IF($A15="","",IF(OR(Parameter!$B$7="",Parameter!$B$8=""),"",IFERROR(Parameter!$B$7-Parameter!$B$8,"")))</f>
        <v/>
      </c>
      <c r="I15" s="15">
        <f>IF(OR($A15="",$H15="",Parameter!$B$7=""),"",IFERROR($H15/Parameter!$B$7,""))</f>
        <v/>
      </c>
      <c r="J15" s="12">
        <f>IF(OR($A15="",$G15="",Parameter!$B$6="",Parameter!$B$7=""),"",IFERROR($G15*Parameter!$B$7*(1+Parameter!$B$6),""))</f>
        <v/>
      </c>
      <c r="K15" s="12">
        <f>IF(OR($A15="",Parameter!$B$9=""),"",Parameter!$B$9)</f>
        <v/>
      </c>
      <c r="L15" s="12">
        <f>IF(OR($A15="",$H15="",$J15="",$K15=""),"",IFERROR(($J15+$K15)/$H15,""))</f>
        <v/>
      </c>
      <c r="M15" s="12">
        <f>IF(OR($A15="",Parameter!$B$10=""),"",Parameter!$B$10)</f>
        <v/>
      </c>
      <c r="N15" s="12">
        <f>IF(OR($A15="",$L15="",$M15=""),"",$L15+$M15)</f>
        <v/>
      </c>
      <c r="O15" s="12">
        <f>IF(OR($A15="",$N15="",Parameter!$B$11=""),"",$N15*Parameter!$B$11)</f>
        <v/>
      </c>
      <c r="P15" s="12">
        <f>IF(OR($A15="",$N15="",$O15="",Parameter!$B$12=""),"",($N15+$O15)*Parameter!$B$12)</f>
        <v/>
      </c>
      <c r="Q15" s="12">
        <f>IF(OR($A15="",$N15="",$O15="",$P15=""),"",$N15+$O15+$P15)</f>
        <v/>
      </c>
      <c r="R15" s="19" t="n"/>
      <c r="S15" s="12">
        <f>IF(OR($A15="",$Q15="",$R15=""),"",$R15-$Q15)</f>
        <v/>
      </c>
      <c r="T15" s="15">
        <f>IF(OR($A15="",$Q15="",$R15=""),"",IFERROR($R15/$Q15-1,""))</f>
        <v/>
      </c>
      <c r="U15" s="21">
        <f>IF($A15="","",IF($F15="Nicht verwenden","nicht verwenden",IF(OR($R15="",$Q15=""),"Vergleich fehlt",IF($R15&gt;=$Q15,"rechnerisch tragfähig","manuell prüfen"))))</f>
        <v/>
      </c>
    </row>
    <row r="16">
      <c r="A16" s="16" t="n"/>
      <c r="B16" s="17" t="n"/>
      <c r="C16" s="16" t="n"/>
      <c r="D16" s="18" t="n"/>
      <c r="E16" s="18" t="n"/>
      <c r="F16" s="18" t="n"/>
      <c r="G16" s="19" t="n"/>
      <c r="H16" s="22">
        <f>IF($A16="","",IF(OR(Parameter!$B$7="",Parameter!$B$8=""),"",IFERROR(Parameter!$B$7-Parameter!$B$8,"")))</f>
        <v/>
      </c>
      <c r="I16" s="14">
        <f>IF(OR($A16="",$H16="",Parameter!$B$7=""),"",IFERROR($H16/Parameter!$B$7,""))</f>
        <v/>
      </c>
      <c r="J16" s="13">
        <f>IF(OR($A16="",$G16="",Parameter!$B$6="",Parameter!$B$7=""),"",IFERROR($G16*Parameter!$B$7*(1+Parameter!$B$6),""))</f>
        <v/>
      </c>
      <c r="K16" s="13">
        <f>IF(OR($A16="",Parameter!$B$9=""),"",Parameter!$B$9)</f>
        <v/>
      </c>
      <c r="L16" s="13">
        <f>IF(OR($A16="",$H16="",$J16="",$K16=""),"",IFERROR(($J16+$K16)/$H16,""))</f>
        <v/>
      </c>
      <c r="M16" s="13">
        <f>IF(OR($A16="",Parameter!$B$10=""),"",Parameter!$B$10)</f>
        <v/>
      </c>
      <c r="N16" s="13">
        <f>IF(OR($A16="",$L16="",$M16=""),"",$L16+$M16)</f>
        <v/>
      </c>
      <c r="O16" s="13">
        <f>IF(OR($A16="",$N16="",Parameter!$B$11=""),"",$N16*Parameter!$B$11)</f>
        <v/>
      </c>
      <c r="P16" s="13">
        <f>IF(OR($A16="",$N16="",$O16="",Parameter!$B$12=""),"",($N16+$O16)*Parameter!$B$12)</f>
        <v/>
      </c>
      <c r="Q16" s="13">
        <f>IF(OR($A16="",$N16="",$O16="",$P16=""),"",$N16+$O16+$P16)</f>
        <v/>
      </c>
      <c r="R16" s="19" t="n"/>
      <c r="S16" s="13">
        <f>IF(OR($A16="",$Q16="",$R16=""),"",$R16-$Q16)</f>
        <v/>
      </c>
      <c r="T16" s="14">
        <f>IF(OR($A16="",$Q16="",$R16=""),"",IFERROR($R16/$Q16-1,""))</f>
        <v/>
      </c>
      <c r="U16" s="23">
        <f>IF($A16="","",IF($F16="Nicht verwenden","nicht verwenden",IF(OR($R16="",$Q16=""),"Vergleich fehlt",IF($R16&gt;=$Q16,"rechnerisch tragfähig","manuell prüfen"))))</f>
        <v/>
      </c>
    </row>
    <row r="17">
      <c r="A17" s="16" t="n"/>
      <c r="B17" s="17" t="n"/>
      <c r="C17" s="16" t="n"/>
      <c r="D17" s="18" t="n"/>
      <c r="E17" s="18" t="n"/>
      <c r="F17" s="18" t="n"/>
      <c r="G17" s="19" t="n"/>
      <c r="H17" s="20">
        <f>IF($A17="","",IF(OR(Parameter!$B$7="",Parameter!$B$8=""),"",IFERROR(Parameter!$B$7-Parameter!$B$8,"")))</f>
        <v/>
      </c>
      <c r="I17" s="15">
        <f>IF(OR($A17="",$H17="",Parameter!$B$7=""),"",IFERROR($H17/Parameter!$B$7,""))</f>
        <v/>
      </c>
      <c r="J17" s="12">
        <f>IF(OR($A17="",$G17="",Parameter!$B$6="",Parameter!$B$7=""),"",IFERROR($G17*Parameter!$B$7*(1+Parameter!$B$6),""))</f>
        <v/>
      </c>
      <c r="K17" s="12">
        <f>IF(OR($A17="",Parameter!$B$9=""),"",Parameter!$B$9)</f>
        <v/>
      </c>
      <c r="L17" s="12">
        <f>IF(OR($A17="",$H17="",$J17="",$K17=""),"",IFERROR(($J17+$K17)/$H17,""))</f>
        <v/>
      </c>
      <c r="M17" s="12">
        <f>IF(OR($A17="",Parameter!$B$10=""),"",Parameter!$B$10)</f>
        <v/>
      </c>
      <c r="N17" s="12">
        <f>IF(OR($A17="",$L17="",$M17=""),"",$L17+$M17)</f>
        <v/>
      </c>
      <c r="O17" s="12">
        <f>IF(OR($A17="",$N17="",Parameter!$B$11=""),"",$N17*Parameter!$B$11)</f>
        <v/>
      </c>
      <c r="P17" s="12">
        <f>IF(OR($A17="",$N17="",$O17="",Parameter!$B$12=""),"",($N17+$O17)*Parameter!$B$12)</f>
        <v/>
      </c>
      <c r="Q17" s="12">
        <f>IF(OR($A17="",$N17="",$O17="",$P17=""),"",$N17+$O17+$P17)</f>
        <v/>
      </c>
      <c r="R17" s="19" t="n"/>
      <c r="S17" s="12">
        <f>IF(OR($A17="",$Q17="",$R17=""),"",$R17-$Q17)</f>
        <v/>
      </c>
      <c r="T17" s="15">
        <f>IF(OR($A17="",$Q17="",$R17=""),"",IFERROR($R17/$Q17-1,""))</f>
        <v/>
      </c>
      <c r="U17" s="21">
        <f>IF($A17="","",IF($F17="Nicht verwenden","nicht verwenden",IF(OR($R17="",$Q17=""),"Vergleich fehlt",IF($R17&gt;=$Q17,"rechnerisch tragfähig","manuell prüfen"))))</f>
        <v/>
      </c>
    </row>
    <row r="18">
      <c r="A18" s="16" t="n"/>
      <c r="B18" s="17" t="n"/>
      <c r="C18" s="16" t="n"/>
      <c r="D18" s="18" t="n"/>
      <c r="E18" s="18" t="n"/>
      <c r="F18" s="18" t="n"/>
      <c r="G18" s="19" t="n"/>
      <c r="H18" s="22">
        <f>IF($A18="","",IF(OR(Parameter!$B$7="",Parameter!$B$8=""),"",IFERROR(Parameter!$B$7-Parameter!$B$8,"")))</f>
        <v/>
      </c>
      <c r="I18" s="14">
        <f>IF(OR($A18="",$H18="",Parameter!$B$7=""),"",IFERROR($H18/Parameter!$B$7,""))</f>
        <v/>
      </c>
      <c r="J18" s="13">
        <f>IF(OR($A18="",$G18="",Parameter!$B$6="",Parameter!$B$7=""),"",IFERROR($G18*Parameter!$B$7*(1+Parameter!$B$6),""))</f>
        <v/>
      </c>
      <c r="K18" s="13">
        <f>IF(OR($A18="",Parameter!$B$9=""),"",Parameter!$B$9)</f>
        <v/>
      </c>
      <c r="L18" s="13">
        <f>IF(OR($A18="",$H18="",$J18="",$K18=""),"",IFERROR(($J18+$K18)/$H18,""))</f>
        <v/>
      </c>
      <c r="M18" s="13">
        <f>IF(OR($A18="",Parameter!$B$10=""),"",Parameter!$B$10)</f>
        <v/>
      </c>
      <c r="N18" s="13">
        <f>IF(OR($A18="",$L18="",$M18=""),"",$L18+$M18)</f>
        <v/>
      </c>
      <c r="O18" s="13">
        <f>IF(OR($A18="",$N18="",Parameter!$B$11=""),"",$N18*Parameter!$B$11)</f>
        <v/>
      </c>
      <c r="P18" s="13">
        <f>IF(OR($A18="",$N18="",$O18="",Parameter!$B$12=""),"",($N18+$O18)*Parameter!$B$12)</f>
        <v/>
      </c>
      <c r="Q18" s="13">
        <f>IF(OR($A18="",$N18="",$O18="",$P18=""),"",$N18+$O18+$P18)</f>
        <v/>
      </c>
      <c r="R18" s="19" t="n"/>
      <c r="S18" s="13">
        <f>IF(OR($A18="",$Q18="",$R18=""),"",$R18-$Q18)</f>
        <v/>
      </c>
      <c r="T18" s="14">
        <f>IF(OR($A18="",$Q18="",$R18=""),"",IFERROR($R18/$Q18-1,""))</f>
        <v/>
      </c>
      <c r="U18" s="23">
        <f>IF($A18="","",IF($F18="Nicht verwenden","nicht verwenden",IF(OR($R18="",$Q18=""),"Vergleich fehlt",IF($R18&gt;=$Q18,"rechnerisch tragfähig","manuell prüfen"))))</f>
        <v/>
      </c>
    </row>
    <row r="19">
      <c r="A19" s="16" t="n"/>
      <c r="B19" s="17" t="n"/>
      <c r="C19" s="16" t="n"/>
      <c r="D19" s="18" t="n"/>
      <c r="E19" s="18" t="n"/>
      <c r="F19" s="18" t="n"/>
      <c r="G19" s="19" t="n"/>
      <c r="H19" s="20">
        <f>IF($A19="","",IF(OR(Parameter!$B$7="",Parameter!$B$8=""),"",IFERROR(Parameter!$B$7-Parameter!$B$8,"")))</f>
        <v/>
      </c>
      <c r="I19" s="15">
        <f>IF(OR($A19="",$H19="",Parameter!$B$7=""),"",IFERROR($H19/Parameter!$B$7,""))</f>
        <v/>
      </c>
      <c r="J19" s="12">
        <f>IF(OR($A19="",$G19="",Parameter!$B$6="",Parameter!$B$7=""),"",IFERROR($G19*Parameter!$B$7*(1+Parameter!$B$6),""))</f>
        <v/>
      </c>
      <c r="K19" s="12">
        <f>IF(OR($A19="",Parameter!$B$9=""),"",Parameter!$B$9)</f>
        <v/>
      </c>
      <c r="L19" s="12">
        <f>IF(OR($A19="",$H19="",$J19="",$K19=""),"",IFERROR(($J19+$K19)/$H19,""))</f>
        <v/>
      </c>
      <c r="M19" s="12">
        <f>IF(OR($A19="",Parameter!$B$10=""),"",Parameter!$B$10)</f>
        <v/>
      </c>
      <c r="N19" s="12">
        <f>IF(OR($A19="",$L19="",$M19=""),"",$L19+$M19)</f>
        <v/>
      </c>
      <c r="O19" s="12">
        <f>IF(OR($A19="",$N19="",Parameter!$B$11=""),"",$N19*Parameter!$B$11)</f>
        <v/>
      </c>
      <c r="P19" s="12">
        <f>IF(OR($A19="",$N19="",$O19="",Parameter!$B$12=""),"",($N19+$O19)*Parameter!$B$12)</f>
        <v/>
      </c>
      <c r="Q19" s="12">
        <f>IF(OR($A19="",$N19="",$O19="",$P19=""),"",$N19+$O19+$P19)</f>
        <v/>
      </c>
      <c r="R19" s="19" t="n"/>
      <c r="S19" s="12">
        <f>IF(OR($A19="",$Q19="",$R19=""),"",$R19-$Q19)</f>
        <v/>
      </c>
      <c r="T19" s="15">
        <f>IF(OR($A19="",$Q19="",$R19=""),"",IFERROR($R19/$Q19-1,""))</f>
        <v/>
      </c>
      <c r="U19" s="21">
        <f>IF($A19="","",IF($F19="Nicht verwenden","nicht verwenden",IF(OR($R19="",$Q19=""),"Vergleich fehlt",IF($R19&gt;=$Q19,"rechnerisch tragfähig","manuell prüfen"))))</f>
        <v/>
      </c>
    </row>
    <row r="20">
      <c r="A20" s="16" t="n"/>
      <c r="B20" s="17" t="n"/>
      <c r="C20" s="16" t="n"/>
      <c r="D20" s="18" t="n"/>
      <c r="E20" s="18" t="n"/>
      <c r="F20" s="18" t="n"/>
      <c r="G20" s="19" t="n"/>
      <c r="H20" s="22">
        <f>IF($A20="","",IF(OR(Parameter!$B$7="",Parameter!$B$8=""),"",IFERROR(Parameter!$B$7-Parameter!$B$8,"")))</f>
        <v/>
      </c>
      <c r="I20" s="14">
        <f>IF(OR($A20="",$H20="",Parameter!$B$7=""),"",IFERROR($H20/Parameter!$B$7,""))</f>
        <v/>
      </c>
      <c r="J20" s="13">
        <f>IF(OR($A20="",$G20="",Parameter!$B$6="",Parameter!$B$7=""),"",IFERROR($G20*Parameter!$B$7*(1+Parameter!$B$6),""))</f>
        <v/>
      </c>
      <c r="K20" s="13">
        <f>IF(OR($A20="",Parameter!$B$9=""),"",Parameter!$B$9)</f>
        <v/>
      </c>
      <c r="L20" s="13">
        <f>IF(OR($A20="",$H20="",$J20="",$K20=""),"",IFERROR(($J20+$K20)/$H20,""))</f>
        <v/>
      </c>
      <c r="M20" s="13">
        <f>IF(OR($A20="",Parameter!$B$10=""),"",Parameter!$B$10)</f>
        <v/>
      </c>
      <c r="N20" s="13">
        <f>IF(OR($A20="",$L20="",$M20=""),"",$L20+$M20)</f>
        <v/>
      </c>
      <c r="O20" s="13">
        <f>IF(OR($A20="",$N20="",Parameter!$B$11=""),"",$N20*Parameter!$B$11)</f>
        <v/>
      </c>
      <c r="P20" s="13">
        <f>IF(OR($A20="",$N20="",$O20="",Parameter!$B$12=""),"",($N20+$O20)*Parameter!$B$12)</f>
        <v/>
      </c>
      <c r="Q20" s="13">
        <f>IF(OR($A20="",$N20="",$O20="",$P20=""),"",$N20+$O20+$P20)</f>
        <v/>
      </c>
      <c r="R20" s="19" t="n"/>
      <c r="S20" s="13">
        <f>IF(OR($A20="",$Q20="",$R20=""),"",$R20-$Q20)</f>
        <v/>
      </c>
      <c r="T20" s="14">
        <f>IF(OR($A20="",$Q20="",$R20=""),"",IFERROR($R20/$Q20-1,""))</f>
        <v/>
      </c>
      <c r="U20" s="23">
        <f>IF($A20="","",IF($F20="Nicht verwenden","nicht verwenden",IF(OR($R20="",$Q20=""),"Vergleich fehlt",IF($R20&gt;=$Q20,"rechnerisch tragfähig","manuell prüfen"))))</f>
        <v/>
      </c>
    </row>
    <row r="21">
      <c r="A21" s="16" t="n"/>
      <c r="B21" s="17" t="n"/>
      <c r="C21" s="16" t="n"/>
      <c r="D21" s="18" t="n"/>
      <c r="E21" s="18" t="n"/>
      <c r="F21" s="18" t="n"/>
      <c r="G21" s="19" t="n"/>
      <c r="H21" s="20">
        <f>IF($A21="","",IF(OR(Parameter!$B$7="",Parameter!$B$8=""),"",IFERROR(Parameter!$B$7-Parameter!$B$8,"")))</f>
        <v/>
      </c>
      <c r="I21" s="15">
        <f>IF(OR($A21="",$H21="",Parameter!$B$7=""),"",IFERROR($H21/Parameter!$B$7,""))</f>
        <v/>
      </c>
      <c r="J21" s="12">
        <f>IF(OR($A21="",$G21="",Parameter!$B$6="",Parameter!$B$7=""),"",IFERROR($G21*Parameter!$B$7*(1+Parameter!$B$6),""))</f>
        <v/>
      </c>
      <c r="K21" s="12">
        <f>IF(OR($A21="",Parameter!$B$9=""),"",Parameter!$B$9)</f>
        <v/>
      </c>
      <c r="L21" s="12">
        <f>IF(OR($A21="",$H21="",$J21="",$K21=""),"",IFERROR(($J21+$K21)/$H21,""))</f>
        <v/>
      </c>
      <c r="M21" s="12">
        <f>IF(OR($A21="",Parameter!$B$10=""),"",Parameter!$B$10)</f>
        <v/>
      </c>
      <c r="N21" s="12">
        <f>IF(OR($A21="",$L21="",$M21=""),"",$L21+$M21)</f>
        <v/>
      </c>
      <c r="O21" s="12">
        <f>IF(OR($A21="",$N21="",Parameter!$B$11=""),"",$N21*Parameter!$B$11)</f>
        <v/>
      </c>
      <c r="P21" s="12">
        <f>IF(OR($A21="",$N21="",$O21="",Parameter!$B$12=""),"",($N21+$O21)*Parameter!$B$12)</f>
        <v/>
      </c>
      <c r="Q21" s="12">
        <f>IF(OR($A21="",$N21="",$O21="",$P21=""),"",$N21+$O21+$P21)</f>
        <v/>
      </c>
      <c r="R21" s="19" t="n"/>
      <c r="S21" s="12">
        <f>IF(OR($A21="",$Q21="",$R21=""),"",$R21-$Q21)</f>
        <v/>
      </c>
      <c r="T21" s="15">
        <f>IF(OR($A21="",$Q21="",$R21=""),"",IFERROR($R21/$Q21-1,""))</f>
        <v/>
      </c>
      <c r="U21" s="21">
        <f>IF($A21="","",IF($F21="Nicht verwenden","nicht verwenden",IF(OR($R21="",$Q21=""),"Vergleich fehlt",IF($R21&gt;=$Q21,"rechnerisch tragfähig","manuell prüfen"))))</f>
        <v/>
      </c>
    </row>
    <row r="22">
      <c r="A22" s="16" t="n"/>
      <c r="B22" s="17" t="n"/>
      <c r="C22" s="16" t="n"/>
      <c r="D22" s="18" t="n"/>
      <c r="E22" s="18" t="n"/>
      <c r="F22" s="18" t="n"/>
      <c r="G22" s="19" t="n"/>
      <c r="H22" s="22">
        <f>IF($A22="","",IF(OR(Parameter!$B$7="",Parameter!$B$8=""),"",IFERROR(Parameter!$B$7-Parameter!$B$8,"")))</f>
        <v/>
      </c>
      <c r="I22" s="14">
        <f>IF(OR($A22="",$H22="",Parameter!$B$7=""),"",IFERROR($H22/Parameter!$B$7,""))</f>
        <v/>
      </c>
      <c r="J22" s="13">
        <f>IF(OR($A22="",$G22="",Parameter!$B$6="",Parameter!$B$7=""),"",IFERROR($G22*Parameter!$B$7*(1+Parameter!$B$6),""))</f>
        <v/>
      </c>
      <c r="K22" s="13">
        <f>IF(OR($A22="",Parameter!$B$9=""),"",Parameter!$B$9)</f>
        <v/>
      </c>
      <c r="L22" s="13">
        <f>IF(OR($A22="",$H22="",$J22="",$K22=""),"",IFERROR(($J22+$K22)/$H22,""))</f>
        <v/>
      </c>
      <c r="M22" s="13">
        <f>IF(OR($A22="",Parameter!$B$10=""),"",Parameter!$B$10)</f>
        <v/>
      </c>
      <c r="N22" s="13">
        <f>IF(OR($A22="",$L22="",$M22=""),"",$L22+$M22)</f>
        <v/>
      </c>
      <c r="O22" s="13">
        <f>IF(OR($A22="",$N22="",Parameter!$B$11=""),"",$N22*Parameter!$B$11)</f>
        <v/>
      </c>
      <c r="P22" s="13">
        <f>IF(OR($A22="",$N22="",$O22="",Parameter!$B$12=""),"",($N22+$O22)*Parameter!$B$12)</f>
        <v/>
      </c>
      <c r="Q22" s="13">
        <f>IF(OR($A22="",$N22="",$O22="",$P22=""),"",$N22+$O22+$P22)</f>
        <v/>
      </c>
      <c r="R22" s="19" t="n"/>
      <c r="S22" s="13">
        <f>IF(OR($A22="",$Q22="",$R22=""),"",$R22-$Q22)</f>
        <v/>
      </c>
      <c r="T22" s="14">
        <f>IF(OR($A22="",$Q22="",$R22=""),"",IFERROR($R22/$Q22-1,""))</f>
        <v/>
      </c>
      <c r="U22" s="23">
        <f>IF($A22="","",IF($F22="Nicht verwenden","nicht verwenden",IF(OR($R22="",$Q22=""),"Vergleich fehlt",IF($R22&gt;=$Q22,"rechnerisch tragfähig","manuell prüfen"))))</f>
        <v/>
      </c>
    </row>
    <row r="23">
      <c r="A23" s="16" t="n"/>
      <c r="B23" s="17" t="n"/>
      <c r="C23" s="16" t="n"/>
      <c r="D23" s="18" t="n"/>
      <c r="E23" s="18" t="n"/>
      <c r="F23" s="18" t="n"/>
      <c r="G23" s="19" t="n"/>
      <c r="H23" s="20">
        <f>IF($A23="","",IF(OR(Parameter!$B$7="",Parameter!$B$8=""),"",IFERROR(Parameter!$B$7-Parameter!$B$8,"")))</f>
        <v/>
      </c>
      <c r="I23" s="15">
        <f>IF(OR($A23="",$H23="",Parameter!$B$7=""),"",IFERROR($H23/Parameter!$B$7,""))</f>
        <v/>
      </c>
      <c r="J23" s="12">
        <f>IF(OR($A23="",$G23="",Parameter!$B$6="",Parameter!$B$7=""),"",IFERROR($G23*Parameter!$B$7*(1+Parameter!$B$6),""))</f>
        <v/>
      </c>
      <c r="K23" s="12">
        <f>IF(OR($A23="",Parameter!$B$9=""),"",Parameter!$B$9)</f>
        <v/>
      </c>
      <c r="L23" s="12">
        <f>IF(OR($A23="",$H23="",$J23="",$K23=""),"",IFERROR(($J23+$K23)/$H23,""))</f>
        <v/>
      </c>
      <c r="M23" s="12">
        <f>IF(OR($A23="",Parameter!$B$10=""),"",Parameter!$B$10)</f>
        <v/>
      </c>
      <c r="N23" s="12">
        <f>IF(OR($A23="",$L23="",$M23=""),"",$L23+$M23)</f>
        <v/>
      </c>
      <c r="O23" s="12">
        <f>IF(OR($A23="",$N23="",Parameter!$B$11=""),"",$N23*Parameter!$B$11)</f>
        <v/>
      </c>
      <c r="P23" s="12">
        <f>IF(OR($A23="",$N23="",$O23="",Parameter!$B$12=""),"",($N23+$O23)*Parameter!$B$12)</f>
        <v/>
      </c>
      <c r="Q23" s="12">
        <f>IF(OR($A23="",$N23="",$O23="",$P23=""),"",$N23+$O23+$P23)</f>
        <v/>
      </c>
      <c r="R23" s="19" t="n"/>
      <c r="S23" s="12">
        <f>IF(OR($A23="",$Q23="",$R23=""),"",$R23-$Q23)</f>
        <v/>
      </c>
      <c r="T23" s="15">
        <f>IF(OR($A23="",$Q23="",$R23=""),"",IFERROR($R23/$Q23-1,""))</f>
        <v/>
      </c>
      <c r="U23" s="21">
        <f>IF($A23="","",IF($F23="Nicht verwenden","nicht verwenden",IF(OR($R23="",$Q23=""),"Vergleich fehlt",IF($R23&gt;=$Q23,"rechnerisch tragfähig","manuell prüfen"))))</f>
        <v/>
      </c>
    </row>
    <row r="24">
      <c r="A24" s="16" t="n"/>
      <c r="B24" s="17" t="n"/>
      <c r="C24" s="16" t="n"/>
      <c r="D24" s="18" t="n"/>
      <c r="E24" s="18" t="n"/>
      <c r="F24" s="18" t="n"/>
      <c r="G24" s="19" t="n"/>
      <c r="H24" s="22">
        <f>IF($A24="","",IF(OR(Parameter!$B$7="",Parameter!$B$8=""),"",IFERROR(Parameter!$B$7-Parameter!$B$8,"")))</f>
        <v/>
      </c>
      <c r="I24" s="14">
        <f>IF(OR($A24="",$H24="",Parameter!$B$7=""),"",IFERROR($H24/Parameter!$B$7,""))</f>
        <v/>
      </c>
      <c r="J24" s="13">
        <f>IF(OR($A24="",$G24="",Parameter!$B$6="",Parameter!$B$7=""),"",IFERROR($G24*Parameter!$B$7*(1+Parameter!$B$6),""))</f>
        <v/>
      </c>
      <c r="K24" s="13">
        <f>IF(OR($A24="",Parameter!$B$9=""),"",Parameter!$B$9)</f>
        <v/>
      </c>
      <c r="L24" s="13">
        <f>IF(OR($A24="",$H24="",$J24="",$K24=""),"",IFERROR(($J24+$K24)/$H24,""))</f>
        <v/>
      </c>
      <c r="M24" s="13">
        <f>IF(OR($A24="",Parameter!$B$10=""),"",Parameter!$B$10)</f>
        <v/>
      </c>
      <c r="N24" s="13">
        <f>IF(OR($A24="",$L24="",$M24=""),"",$L24+$M24)</f>
        <v/>
      </c>
      <c r="O24" s="13">
        <f>IF(OR($A24="",$N24="",Parameter!$B$11=""),"",$N24*Parameter!$B$11)</f>
        <v/>
      </c>
      <c r="P24" s="13">
        <f>IF(OR($A24="",$N24="",$O24="",Parameter!$B$12=""),"",($N24+$O24)*Parameter!$B$12)</f>
        <v/>
      </c>
      <c r="Q24" s="13">
        <f>IF(OR($A24="",$N24="",$O24="",$P24=""),"",$N24+$O24+$P24)</f>
        <v/>
      </c>
      <c r="R24" s="19" t="n"/>
      <c r="S24" s="13">
        <f>IF(OR($A24="",$Q24="",$R24=""),"",$R24-$Q24)</f>
        <v/>
      </c>
      <c r="T24" s="14">
        <f>IF(OR($A24="",$Q24="",$R24=""),"",IFERROR($R24/$Q24-1,""))</f>
        <v/>
      </c>
      <c r="U24" s="23">
        <f>IF($A24="","",IF($F24="Nicht verwenden","nicht verwenden",IF(OR($R24="",$Q24=""),"Vergleich fehlt",IF($R24&gt;=$Q24,"rechnerisch tragfähig","manuell prüfen"))))</f>
        <v/>
      </c>
    </row>
    <row r="25">
      <c r="A25" s="16" t="n"/>
      <c r="B25" s="17" t="n"/>
      <c r="C25" s="16" t="n"/>
      <c r="D25" s="18" t="n"/>
      <c r="E25" s="18" t="n"/>
      <c r="F25" s="18" t="n"/>
      <c r="G25" s="19" t="n"/>
      <c r="H25" s="20">
        <f>IF($A25="","",IF(OR(Parameter!$B$7="",Parameter!$B$8=""),"",IFERROR(Parameter!$B$7-Parameter!$B$8,"")))</f>
        <v/>
      </c>
      <c r="I25" s="15">
        <f>IF(OR($A25="",$H25="",Parameter!$B$7=""),"",IFERROR($H25/Parameter!$B$7,""))</f>
        <v/>
      </c>
      <c r="J25" s="12">
        <f>IF(OR($A25="",$G25="",Parameter!$B$6="",Parameter!$B$7=""),"",IFERROR($G25*Parameter!$B$7*(1+Parameter!$B$6),""))</f>
        <v/>
      </c>
      <c r="K25" s="12">
        <f>IF(OR($A25="",Parameter!$B$9=""),"",Parameter!$B$9)</f>
        <v/>
      </c>
      <c r="L25" s="12">
        <f>IF(OR($A25="",$H25="",$J25="",$K25=""),"",IFERROR(($J25+$K25)/$H25,""))</f>
        <v/>
      </c>
      <c r="M25" s="12">
        <f>IF(OR($A25="",Parameter!$B$10=""),"",Parameter!$B$10)</f>
        <v/>
      </c>
      <c r="N25" s="12">
        <f>IF(OR($A25="",$L25="",$M25=""),"",$L25+$M25)</f>
        <v/>
      </c>
      <c r="O25" s="12">
        <f>IF(OR($A25="",$N25="",Parameter!$B$11=""),"",$N25*Parameter!$B$11)</f>
        <v/>
      </c>
      <c r="P25" s="12">
        <f>IF(OR($A25="",$N25="",$O25="",Parameter!$B$12=""),"",($N25+$O25)*Parameter!$B$12)</f>
        <v/>
      </c>
      <c r="Q25" s="12">
        <f>IF(OR($A25="",$N25="",$O25="",$P25=""),"",$N25+$O25+$P25)</f>
        <v/>
      </c>
      <c r="R25" s="19" t="n"/>
      <c r="S25" s="12">
        <f>IF(OR($A25="",$Q25="",$R25=""),"",$R25-$Q25)</f>
        <v/>
      </c>
      <c r="T25" s="15">
        <f>IF(OR($A25="",$Q25="",$R25=""),"",IFERROR($R25/$Q25-1,""))</f>
        <v/>
      </c>
      <c r="U25" s="21">
        <f>IF($A25="","",IF($F25="Nicht verwenden","nicht verwenden",IF(OR($R25="",$Q25=""),"Vergleich fehlt",IF($R25&gt;=$Q25,"rechnerisch tragfähig","manuell prüfen"))))</f>
        <v/>
      </c>
    </row>
    <row r="26">
      <c r="A26" s="16" t="n"/>
      <c r="B26" s="17" t="n"/>
      <c r="C26" s="16" t="n"/>
      <c r="D26" s="18" t="n"/>
      <c r="E26" s="18" t="n"/>
      <c r="F26" s="18" t="n"/>
      <c r="G26" s="19" t="n"/>
      <c r="H26" s="22">
        <f>IF($A26="","",IF(OR(Parameter!$B$7="",Parameter!$B$8=""),"",IFERROR(Parameter!$B$7-Parameter!$B$8,"")))</f>
        <v/>
      </c>
      <c r="I26" s="14">
        <f>IF(OR($A26="",$H26="",Parameter!$B$7=""),"",IFERROR($H26/Parameter!$B$7,""))</f>
        <v/>
      </c>
      <c r="J26" s="13">
        <f>IF(OR($A26="",$G26="",Parameter!$B$6="",Parameter!$B$7=""),"",IFERROR($G26*Parameter!$B$7*(1+Parameter!$B$6),""))</f>
        <v/>
      </c>
      <c r="K26" s="13">
        <f>IF(OR($A26="",Parameter!$B$9=""),"",Parameter!$B$9)</f>
        <v/>
      </c>
      <c r="L26" s="13">
        <f>IF(OR($A26="",$H26="",$J26="",$K26=""),"",IFERROR(($J26+$K26)/$H26,""))</f>
        <v/>
      </c>
      <c r="M26" s="13">
        <f>IF(OR($A26="",Parameter!$B$10=""),"",Parameter!$B$10)</f>
        <v/>
      </c>
      <c r="N26" s="13">
        <f>IF(OR($A26="",$L26="",$M26=""),"",$L26+$M26)</f>
        <v/>
      </c>
      <c r="O26" s="13">
        <f>IF(OR($A26="",$N26="",Parameter!$B$11=""),"",$N26*Parameter!$B$11)</f>
        <v/>
      </c>
      <c r="P26" s="13">
        <f>IF(OR($A26="",$N26="",$O26="",Parameter!$B$12=""),"",($N26+$O26)*Parameter!$B$12)</f>
        <v/>
      </c>
      <c r="Q26" s="13">
        <f>IF(OR($A26="",$N26="",$O26="",$P26=""),"",$N26+$O26+$P26)</f>
        <v/>
      </c>
      <c r="R26" s="19" t="n"/>
      <c r="S26" s="13">
        <f>IF(OR($A26="",$Q26="",$R26=""),"",$R26-$Q26)</f>
        <v/>
      </c>
      <c r="T26" s="14">
        <f>IF(OR($A26="",$Q26="",$R26=""),"",IFERROR($R26/$Q26-1,""))</f>
        <v/>
      </c>
      <c r="U26" s="23">
        <f>IF($A26="","",IF($F26="Nicht verwenden","nicht verwenden",IF(OR($R26="",$Q26=""),"Vergleich fehlt",IF($R26&gt;=$Q26,"rechnerisch tragfähig","manuell prüfen"))))</f>
        <v/>
      </c>
    </row>
    <row r="27">
      <c r="A27" s="16" t="n"/>
      <c r="B27" s="17" t="n"/>
      <c r="C27" s="16" t="n"/>
      <c r="D27" s="18" t="n"/>
      <c r="E27" s="18" t="n"/>
      <c r="F27" s="18" t="n"/>
      <c r="G27" s="19" t="n"/>
      <c r="H27" s="20">
        <f>IF($A27="","",IF(OR(Parameter!$B$7="",Parameter!$B$8=""),"",IFERROR(Parameter!$B$7-Parameter!$B$8,"")))</f>
        <v/>
      </c>
      <c r="I27" s="15">
        <f>IF(OR($A27="",$H27="",Parameter!$B$7=""),"",IFERROR($H27/Parameter!$B$7,""))</f>
        <v/>
      </c>
      <c r="J27" s="12">
        <f>IF(OR($A27="",$G27="",Parameter!$B$6="",Parameter!$B$7=""),"",IFERROR($G27*Parameter!$B$7*(1+Parameter!$B$6),""))</f>
        <v/>
      </c>
      <c r="K27" s="12">
        <f>IF(OR($A27="",Parameter!$B$9=""),"",Parameter!$B$9)</f>
        <v/>
      </c>
      <c r="L27" s="12">
        <f>IF(OR($A27="",$H27="",$J27="",$K27=""),"",IFERROR(($J27+$K27)/$H27,""))</f>
        <v/>
      </c>
      <c r="M27" s="12">
        <f>IF(OR($A27="",Parameter!$B$10=""),"",Parameter!$B$10)</f>
        <v/>
      </c>
      <c r="N27" s="12">
        <f>IF(OR($A27="",$L27="",$M27=""),"",$L27+$M27)</f>
        <v/>
      </c>
      <c r="O27" s="12">
        <f>IF(OR($A27="",$N27="",Parameter!$B$11=""),"",$N27*Parameter!$B$11)</f>
        <v/>
      </c>
      <c r="P27" s="12">
        <f>IF(OR($A27="",$N27="",$O27="",Parameter!$B$12=""),"",($N27+$O27)*Parameter!$B$12)</f>
        <v/>
      </c>
      <c r="Q27" s="12">
        <f>IF(OR($A27="",$N27="",$O27="",$P27=""),"",$N27+$O27+$P27)</f>
        <v/>
      </c>
      <c r="R27" s="19" t="n"/>
      <c r="S27" s="12">
        <f>IF(OR($A27="",$Q27="",$R27=""),"",$R27-$Q27)</f>
        <v/>
      </c>
      <c r="T27" s="15">
        <f>IF(OR($A27="",$Q27="",$R27=""),"",IFERROR($R27/$Q27-1,""))</f>
        <v/>
      </c>
      <c r="U27" s="21">
        <f>IF($A27="","",IF($F27="Nicht verwenden","nicht verwenden",IF(OR($R27="",$Q27=""),"Vergleich fehlt",IF($R27&gt;=$Q27,"rechnerisch tragfähig","manuell prüfen"))))</f>
        <v/>
      </c>
    </row>
    <row r="28">
      <c r="A28" s="16" t="n"/>
      <c r="B28" s="17" t="n"/>
      <c r="C28" s="16" t="n"/>
      <c r="D28" s="18" t="n"/>
      <c r="E28" s="18" t="n"/>
      <c r="F28" s="18" t="n"/>
      <c r="G28" s="19" t="n"/>
      <c r="H28" s="22">
        <f>IF($A28="","",IF(OR(Parameter!$B$7="",Parameter!$B$8=""),"",IFERROR(Parameter!$B$7-Parameter!$B$8,"")))</f>
        <v/>
      </c>
      <c r="I28" s="14">
        <f>IF(OR($A28="",$H28="",Parameter!$B$7=""),"",IFERROR($H28/Parameter!$B$7,""))</f>
        <v/>
      </c>
      <c r="J28" s="13">
        <f>IF(OR($A28="",$G28="",Parameter!$B$6="",Parameter!$B$7=""),"",IFERROR($G28*Parameter!$B$7*(1+Parameter!$B$6),""))</f>
        <v/>
      </c>
      <c r="K28" s="13">
        <f>IF(OR($A28="",Parameter!$B$9=""),"",Parameter!$B$9)</f>
        <v/>
      </c>
      <c r="L28" s="13">
        <f>IF(OR($A28="",$H28="",$J28="",$K28=""),"",IFERROR(($J28+$K28)/$H28,""))</f>
        <v/>
      </c>
      <c r="M28" s="13">
        <f>IF(OR($A28="",Parameter!$B$10=""),"",Parameter!$B$10)</f>
        <v/>
      </c>
      <c r="N28" s="13">
        <f>IF(OR($A28="",$L28="",$M28=""),"",$L28+$M28)</f>
        <v/>
      </c>
      <c r="O28" s="13">
        <f>IF(OR($A28="",$N28="",Parameter!$B$11=""),"",$N28*Parameter!$B$11)</f>
        <v/>
      </c>
      <c r="P28" s="13">
        <f>IF(OR($A28="",$N28="",$O28="",Parameter!$B$12=""),"",($N28+$O28)*Parameter!$B$12)</f>
        <v/>
      </c>
      <c r="Q28" s="13">
        <f>IF(OR($A28="",$N28="",$O28="",$P28=""),"",$N28+$O28+$P28)</f>
        <v/>
      </c>
      <c r="R28" s="19" t="n"/>
      <c r="S28" s="13">
        <f>IF(OR($A28="",$Q28="",$R28=""),"",$R28-$Q28)</f>
        <v/>
      </c>
      <c r="T28" s="14">
        <f>IF(OR($A28="",$Q28="",$R28=""),"",IFERROR($R28/$Q28-1,""))</f>
        <v/>
      </c>
      <c r="U28" s="23">
        <f>IF($A28="","",IF($F28="Nicht verwenden","nicht verwenden",IF(OR($R28="",$Q28=""),"Vergleich fehlt",IF($R28&gt;=$Q28,"rechnerisch tragfähig","manuell prüfen"))))</f>
        <v/>
      </c>
    </row>
    <row r="29">
      <c r="A29" s="16" t="n"/>
      <c r="B29" s="17" t="n"/>
      <c r="C29" s="16" t="n"/>
      <c r="D29" s="18" t="n"/>
      <c r="E29" s="18" t="n"/>
      <c r="F29" s="18" t="n"/>
      <c r="G29" s="19" t="n"/>
      <c r="H29" s="20">
        <f>IF($A29="","",IF(OR(Parameter!$B$7="",Parameter!$B$8=""),"",IFERROR(Parameter!$B$7-Parameter!$B$8,"")))</f>
        <v/>
      </c>
      <c r="I29" s="15">
        <f>IF(OR($A29="",$H29="",Parameter!$B$7=""),"",IFERROR($H29/Parameter!$B$7,""))</f>
        <v/>
      </c>
      <c r="J29" s="12">
        <f>IF(OR($A29="",$G29="",Parameter!$B$6="",Parameter!$B$7=""),"",IFERROR($G29*Parameter!$B$7*(1+Parameter!$B$6),""))</f>
        <v/>
      </c>
      <c r="K29" s="12">
        <f>IF(OR($A29="",Parameter!$B$9=""),"",Parameter!$B$9)</f>
        <v/>
      </c>
      <c r="L29" s="12">
        <f>IF(OR($A29="",$H29="",$J29="",$K29=""),"",IFERROR(($J29+$K29)/$H29,""))</f>
        <v/>
      </c>
      <c r="M29" s="12">
        <f>IF(OR($A29="",Parameter!$B$10=""),"",Parameter!$B$10)</f>
        <v/>
      </c>
      <c r="N29" s="12">
        <f>IF(OR($A29="",$L29="",$M29=""),"",$L29+$M29)</f>
        <v/>
      </c>
      <c r="O29" s="12">
        <f>IF(OR($A29="",$N29="",Parameter!$B$11=""),"",$N29*Parameter!$B$11)</f>
        <v/>
      </c>
      <c r="P29" s="12">
        <f>IF(OR($A29="",$N29="",$O29="",Parameter!$B$12=""),"",($N29+$O29)*Parameter!$B$12)</f>
        <v/>
      </c>
      <c r="Q29" s="12">
        <f>IF(OR($A29="",$N29="",$O29="",$P29=""),"",$N29+$O29+$P29)</f>
        <v/>
      </c>
      <c r="R29" s="19" t="n"/>
      <c r="S29" s="12">
        <f>IF(OR($A29="",$Q29="",$R29=""),"",$R29-$Q29)</f>
        <v/>
      </c>
      <c r="T29" s="15">
        <f>IF(OR($A29="",$Q29="",$R29=""),"",IFERROR($R29/$Q29-1,""))</f>
        <v/>
      </c>
      <c r="U29" s="21">
        <f>IF($A29="","",IF($F29="Nicht verwenden","nicht verwenden",IF(OR($R29="",$Q29=""),"Vergleich fehlt",IF($R29&gt;=$Q29,"rechnerisch tragfähig","manuell prüfen"))))</f>
        <v/>
      </c>
    </row>
    <row r="30">
      <c r="A30" s="16" t="n"/>
      <c r="B30" s="17" t="n"/>
      <c r="C30" s="16" t="n"/>
      <c r="D30" s="18" t="n"/>
      <c r="E30" s="18" t="n"/>
      <c r="F30" s="18" t="n"/>
      <c r="G30" s="19" t="n"/>
      <c r="H30" s="22">
        <f>IF($A30="","",IF(OR(Parameter!$B$7="",Parameter!$B$8=""),"",IFERROR(Parameter!$B$7-Parameter!$B$8,"")))</f>
        <v/>
      </c>
      <c r="I30" s="14">
        <f>IF(OR($A30="",$H30="",Parameter!$B$7=""),"",IFERROR($H30/Parameter!$B$7,""))</f>
        <v/>
      </c>
      <c r="J30" s="13">
        <f>IF(OR($A30="",$G30="",Parameter!$B$6="",Parameter!$B$7=""),"",IFERROR($G30*Parameter!$B$7*(1+Parameter!$B$6),""))</f>
        <v/>
      </c>
      <c r="K30" s="13">
        <f>IF(OR($A30="",Parameter!$B$9=""),"",Parameter!$B$9)</f>
        <v/>
      </c>
      <c r="L30" s="13">
        <f>IF(OR($A30="",$H30="",$J30="",$K30=""),"",IFERROR(($J30+$K30)/$H30,""))</f>
        <v/>
      </c>
      <c r="M30" s="13">
        <f>IF(OR($A30="",Parameter!$B$10=""),"",Parameter!$B$10)</f>
        <v/>
      </c>
      <c r="N30" s="13">
        <f>IF(OR($A30="",$L30="",$M30=""),"",$L30+$M30)</f>
        <v/>
      </c>
      <c r="O30" s="13">
        <f>IF(OR($A30="",$N30="",Parameter!$B$11=""),"",$N30*Parameter!$B$11)</f>
        <v/>
      </c>
      <c r="P30" s="13">
        <f>IF(OR($A30="",$N30="",$O30="",Parameter!$B$12=""),"",($N30+$O30)*Parameter!$B$12)</f>
        <v/>
      </c>
      <c r="Q30" s="13">
        <f>IF(OR($A30="",$N30="",$O30="",$P30=""),"",$N30+$O30+$P30)</f>
        <v/>
      </c>
      <c r="R30" s="19" t="n"/>
      <c r="S30" s="13">
        <f>IF(OR($A30="",$Q30="",$R30=""),"",$R30-$Q30)</f>
        <v/>
      </c>
      <c r="T30" s="14">
        <f>IF(OR($A30="",$Q30="",$R30=""),"",IFERROR($R30/$Q30-1,""))</f>
        <v/>
      </c>
      <c r="U30" s="23">
        <f>IF($A30="","",IF($F30="Nicht verwenden","nicht verwenden",IF(OR($R30="",$Q30=""),"Vergleich fehlt",IF($R30&gt;=$Q30,"rechnerisch tragfähig","manuell prüfen"))))</f>
        <v/>
      </c>
    </row>
    <row r="31">
      <c r="A31" s="16" t="n"/>
      <c r="B31" s="17" t="n"/>
      <c r="C31" s="16" t="n"/>
      <c r="D31" s="18" t="n"/>
      <c r="E31" s="18" t="n"/>
      <c r="F31" s="18" t="n"/>
      <c r="G31" s="19" t="n"/>
      <c r="H31" s="20">
        <f>IF($A31="","",IF(OR(Parameter!$B$7="",Parameter!$B$8=""),"",IFERROR(Parameter!$B$7-Parameter!$B$8,"")))</f>
        <v/>
      </c>
      <c r="I31" s="15">
        <f>IF(OR($A31="",$H31="",Parameter!$B$7=""),"",IFERROR($H31/Parameter!$B$7,""))</f>
        <v/>
      </c>
      <c r="J31" s="12">
        <f>IF(OR($A31="",$G31="",Parameter!$B$6="",Parameter!$B$7=""),"",IFERROR($G31*Parameter!$B$7*(1+Parameter!$B$6),""))</f>
        <v/>
      </c>
      <c r="K31" s="12">
        <f>IF(OR($A31="",Parameter!$B$9=""),"",Parameter!$B$9)</f>
        <v/>
      </c>
      <c r="L31" s="12">
        <f>IF(OR($A31="",$H31="",$J31="",$K31=""),"",IFERROR(($J31+$K31)/$H31,""))</f>
        <v/>
      </c>
      <c r="M31" s="12">
        <f>IF(OR($A31="",Parameter!$B$10=""),"",Parameter!$B$10)</f>
        <v/>
      </c>
      <c r="N31" s="12">
        <f>IF(OR($A31="",$L31="",$M31=""),"",$L31+$M31)</f>
        <v/>
      </c>
      <c r="O31" s="12">
        <f>IF(OR($A31="",$N31="",Parameter!$B$11=""),"",$N31*Parameter!$B$11)</f>
        <v/>
      </c>
      <c r="P31" s="12">
        <f>IF(OR($A31="",$N31="",$O31="",Parameter!$B$12=""),"",($N31+$O31)*Parameter!$B$12)</f>
        <v/>
      </c>
      <c r="Q31" s="12">
        <f>IF(OR($A31="",$N31="",$O31="",$P31=""),"",$N31+$O31+$P31)</f>
        <v/>
      </c>
      <c r="R31" s="19" t="n"/>
      <c r="S31" s="12">
        <f>IF(OR($A31="",$Q31="",$R31=""),"",$R31-$Q31)</f>
        <v/>
      </c>
      <c r="T31" s="15">
        <f>IF(OR($A31="",$Q31="",$R31=""),"",IFERROR($R31/$Q31-1,""))</f>
        <v/>
      </c>
      <c r="U31" s="21">
        <f>IF($A31="","",IF($F31="Nicht verwenden","nicht verwenden",IF(OR($R31="",$Q31=""),"Vergleich fehlt",IF($R31&gt;=$Q31,"rechnerisch tragfähig","manuell prüfen"))))</f>
        <v/>
      </c>
    </row>
    <row r="32">
      <c r="A32" s="16" t="n"/>
      <c r="B32" s="17" t="n"/>
      <c r="C32" s="16" t="n"/>
      <c r="D32" s="18" t="n"/>
      <c r="E32" s="18" t="n"/>
      <c r="F32" s="18" t="n"/>
      <c r="G32" s="19" t="n"/>
      <c r="H32" s="22">
        <f>IF($A32="","",IF(OR(Parameter!$B$7="",Parameter!$B$8=""),"",IFERROR(Parameter!$B$7-Parameter!$B$8,"")))</f>
        <v/>
      </c>
      <c r="I32" s="14">
        <f>IF(OR($A32="",$H32="",Parameter!$B$7=""),"",IFERROR($H32/Parameter!$B$7,""))</f>
        <v/>
      </c>
      <c r="J32" s="13">
        <f>IF(OR($A32="",$G32="",Parameter!$B$6="",Parameter!$B$7=""),"",IFERROR($G32*Parameter!$B$7*(1+Parameter!$B$6),""))</f>
        <v/>
      </c>
      <c r="K32" s="13">
        <f>IF(OR($A32="",Parameter!$B$9=""),"",Parameter!$B$9)</f>
        <v/>
      </c>
      <c r="L32" s="13">
        <f>IF(OR($A32="",$H32="",$J32="",$K32=""),"",IFERROR(($J32+$K32)/$H32,""))</f>
        <v/>
      </c>
      <c r="M32" s="13">
        <f>IF(OR($A32="",Parameter!$B$10=""),"",Parameter!$B$10)</f>
        <v/>
      </c>
      <c r="N32" s="13">
        <f>IF(OR($A32="",$L32="",$M32=""),"",$L32+$M32)</f>
        <v/>
      </c>
      <c r="O32" s="13">
        <f>IF(OR($A32="",$N32="",Parameter!$B$11=""),"",$N32*Parameter!$B$11)</f>
        <v/>
      </c>
      <c r="P32" s="13">
        <f>IF(OR($A32="",$N32="",$O32="",Parameter!$B$12=""),"",($N32+$O32)*Parameter!$B$12)</f>
        <v/>
      </c>
      <c r="Q32" s="13">
        <f>IF(OR($A32="",$N32="",$O32="",$P32=""),"",$N32+$O32+$P32)</f>
        <v/>
      </c>
      <c r="R32" s="19" t="n"/>
      <c r="S32" s="13">
        <f>IF(OR($A32="",$Q32="",$R32=""),"",$R32-$Q32)</f>
        <v/>
      </c>
      <c r="T32" s="14">
        <f>IF(OR($A32="",$Q32="",$R32=""),"",IFERROR($R32/$Q32-1,""))</f>
        <v/>
      </c>
      <c r="U32" s="23">
        <f>IF($A32="","",IF($F32="Nicht verwenden","nicht verwenden",IF(OR($R32="",$Q32=""),"Vergleich fehlt",IF($R32&gt;=$Q32,"rechnerisch tragfähig","manuell prüfen"))))</f>
        <v/>
      </c>
    </row>
    <row r="33">
      <c r="A33" s="16" t="n"/>
      <c r="B33" s="17" t="n"/>
      <c r="C33" s="16" t="n"/>
      <c r="D33" s="18" t="n"/>
      <c r="E33" s="18" t="n"/>
      <c r="F33" s="18" t="n"/>
      <c r="G33" s="19" t="n"/>
      <c r="H33" s="20">
        <f>IF($A33="","",IF(OR(Parameter!$B$7="",Parameter!$B$8=""),"",IFERROR(Parameter!$B$7-Parameter!$B$8,"")))</f>
        <v/>
      </c>
      <c r="I33" s="15">
        <f>IF(OR($A33="",$H33="",Parameter!$B$7=""),"",IFERROR($H33/Parameter!$B$7,""))</f>
        <v/>
      </c>
      <c r="J33" s="12">
        <f>IF(OR($A33="",$G33="",Parameter!$B$6="",Parameter!$B$7=""),"",IFERROR($G33*Parameter!$B$7*(1+Parameter!$B$6),""))</f>
        <v/>
      </c>
      <c r="K33" s="12">
        <f>IF(OR($A33="",Parameter!$B$9=""),"",Parameter!$B$9)</f>
        <v/>
      </c>
      <c r="L33" s="12">
        <f>IF(OR($A33="",$H33="",$J33="",$K33=""),"",IFERROR(($J33+$K33)/$H33,""))</f>
        <v/>
      </c>
      <c r="M33" s="12">
        <f>IF(OR($A33="",Parameter!$B$10=""),"",Parameter!$B$10)</f>
        <v/>
      </c>
      <c r="N33" s="12">
        <f>IF(OR($A33="",$L33="",$M33=""),"",$L33+$M33)</f>
        <v/>
      </c>
      <c r="O33" s="12">
        <f>IF(OR($A33="",$N33="",Parameter!$B$11=""),"",$N33*Parameter!$B$11)</f>
        <v/>
      </c>
      <c r="P33" s="12">
        <f>IF(OR($A33="",$N33="",$O33="",Parameter!$B$12=""),"",($N33+$O33)*Parameter!$B$12)</f>
        <v/>
      </c>
      <c r="Q33" s="12">
        <f>IF(OR($A33="",$N33="",$O33="",$P33=""),"",$N33+$O33+$P33)</f>
        <v/>
      </c>
      <c r="R33" s="19" t="n"/>
      <c r="S33" s="12">
        <f>IF(OR($A33="",$Q33="",$R33=""),"",$R33-$Q33)</f>
        <v/>
      </c>
      <c r="T33" s="15">
        <f>IF(OR($A33="",$Q33="",$R33=""),"",IFERROR($R33/$Q33-1,""))</f>
        <v/>
      </c>
      <c r="U33" s="21">
        <f>IF($A33="","",IF($F33="Nicht verwenden","nicht verwenden",IF(OR($R33="",$Q33=""),"Vergleich fehlt",IF($R33&gt;=$Q33,"rechnerisch tragfähig","manuell prüfen"))))</f>
        <v/>
      </c>
    </row>
    <row r="34">
      <c r="A34" s="16" t="n"/>
      <c r="B34" s="17" t="n"/>
      <c r="C34" s="16" t="n"/>
      <c r="D34" s="18" t="n"/>
      <c r="E34" s="18" t="n"/>
      <c r="F34" s="18" t="n"/>
      <c r="G34" s="19" t="n"/>
      <c r="H34" s="22">
        <f>IF($A34="","",IF(OR(Parameter!$B$7="",Parameter!$B$8=""),"",IFERROR(Parameter!$B$7-Parameter!$B$8,"")))</f>
        <v/>
      </c>
      <c r="I34" s="14">
        <f>IF(OR($A34="",$H34="",Parameter!$B$7=""),"",IFERROR($H34/Parameter!$B$7,""))</f>
        <v/>
      </c>
      <c r="J34" s="13">
        <f>IF(OR($A34="",$G34="",Parameter!$B$6="",Parameter!$B$7=""),"",IFERROR($G34*Parameter!$B$7*(1+Parameter!$B$6),""))</f>
        <v/>
      </c>
      <c r="K34" s="13">
        <f>IF(OR($A34="",Parameter!$B$9=""),"",Parameter!$B$9)</f>
        <v/>
      </c>
      <c r="L34" s="13">
        <f>IF(OR($A34="",$H34="",$J34="",$K34=""),"",IFERROR(($J34+$K34)/$H34,""))</f>
        <v/>
      </c>
      <c r="M34" s="13">
        <f>IF(OR($A34="",Parameter!$B$10=""),"",Parameter!$B$10)</f>
        <v/>
      </c>
      <c r="N34" s="13">
        <f>IF(OR($A34="",$L34="",$M34=""),"",$L34+$M34)</f>
        <v/>
      </c>
      <c r="O34" s="13">
        <f>IF(OR($A34="",$N34="",Parameter!$B$11=""),"",$N34*Parameter!$B$11)</f>
        <v/>
      </c>
      <c r="P34" s="13">
        <f>IF(OR($A34="",$N34="",$O34="",Parameter!$B$12=""),"",($N34+$O34)*Parameter!$B$12)</f>
        <v/>
      </c>
      <c r="Q34" s="13">
        <f>IF(OR($A34="",$N34="",$O34="",$P34=""),"",$N34+$O34+$P34)</f>
        <v/>
      </c>
      <c r="R34" s="19" t="n"/>
      <c r="S34" s="13">
        <f>IF(OR($A34="",$Q34="",$R34=""),"",$R34-$Q34)</f>
        <v/>
      </c>
      <c r="T34" s="14">
        <f>IF(OR($A34="",$Q34="",$R34=""),"",IFERROR($R34/$Q34-1,""))</f>
        <v/>
      </c>
      <c r="U34" s="23">
        <f>IF($A34="","",IF($F34="Nicht verwenden","nicht verwenden",IF(OR($R34="",$Q34=""),"Vergleich fehlt",IF($R34&gt;=$Q34,"rechnerisch tragfähig","manuell prüfen"))))</f>
        <v/>
      </c>
    </row>
    <row r="35">
      <c r="A35" s="16" t="n"/>
      <c r="B35" s="17" t="n"/>
      <c r="C35" s="16" t="n"/>
      <c r="D35" s="18" t="n"/>
      <c r="E35" s="18" t="n"/>
      <c r="F35" s="18" t="n"/>
      <c r="G35" s="19" t="n"/>
      <c r="H35" s="20">
        <f>IF($A35="","",IF(OR(Parameter!$B$7="",Parameter!$B$8=""),"",IFERROR(Parameter!$B$7-Parameter!$B$8,"")))</f>
        <v/>
      </c>
      <c r="I35" s="15">
        <f>IF(OR($A35="",$H35="",Parameter!$B$7=""),"",IFERROR($H35/Parameter!$B$7,""))</f>
        <v/>
      </c>
      <c r="J35" s="12">
        <f>IF(OR($A35="",$G35="",Parameter!$B$6="",Parameter!$B$7=""),"",IFERROR($G35*Parameter!$B$7*(1+Parameter!$B$6),""))</f>
        <v/>
      </c>
      <c r="K35" s="12">
        <f>IF(OR($A35="",Parameter!$B$9=""),"",Parameter!$B$9)</f>
        <v/>
      </c>
      <c r="L35" s="12">
        <f>IF(OR($A35="",$H35="",$J35="",$K35=""),"",IFERROR(($J35+$K35)/$H35,""))</f>
        <v/>
      </c>
      <c r="M35" s="12">
        <f>IF(OR($A35="",Parameter!$B$10=""),"",Parameter!$B$10)</f>
        <v/>
      </c>
      <c r="N35" s="12">
        <f>IF(OR($A35="",$L35="",$M35=""),"",$L35+$M35)</f>
        <v/>
      </c>
      <c r="O35" s="12">
        <f>IF(OR($A35="",$N35="",Parameter!$B$11=""),"",$N35*Parameter!$B$11)</f>
        <v/>
      </c>
      <c r="P35" s="12">
        <f>IF(OR($A35="",$N35="",$O35="",Parameter!$B$12=""),"",($N35+$O35)*Parameter!$B$12)</f>
        <v/>
      </c>
      <c r="Q35" s="12">
        <f>IF(OR($A35="",$N35="",$O35="",$P35=""),"",$N35+$O35+$P35)</f>
        <v/>
      </c>
      <c r="R35" s="19" t="n"/>
      <c r="S35" s="12">
        <f>IF(OR($A35="",$Q35="",$R35=""),"",$R35-$Q35)</f>
        <v/>
      </c>
      <c r="T35" s="15">
        <f>IF(OR($A35="",$Q35="",$R35=""),"",IFERROR($R35/$Q35-1,""))</f>
        <v/>
      </c>
      <c r="U35" s="21">
        <f>IF($A35="","",IF($F35="Nicht verwenden","nicht verwenden",IF(OR($R35="",$Q35=""),"Vergleich fehlt",IF($R35&gt;=$Q35,"rechnerisch tragfähig","manuell prüfen"))))</f>
        <v/>
      </c>
    </row>
    <row r="36">
      <c r="A36" s="16" t="n"/>
      <c r="B36" s="17" t="n"/>
      <c r="C36" s="16" t="n"/>
      <c r="D36" s="18" t="n"/>
      <c r="E36" s="18" t="n"/>
      <c r="F36" s="18" t="n"/>
      <c r="G36" s="19" t="n"/>
      <c r="H36" s="22">
        <f>IF($A36="","",IF(OR(Parameter!$B$7="",Parameter!$B$8=""),"",IFERROR(Parameter!$B$7-Parameter!$B$8,"")))</f>
        <v/>
      </c>
      <c r="I36" s="14">
        <f>IF(OR($A36="",$H36="",Parameter!$B$7=""),"",IFERROR($H36/Parameter!$B$7,""))</f>
        <v/>
      </c>
      <c r="J36" s="13">
        <f>IF(OR($A36="",$G36="",Parameter!$B$6="",Parameter!$B$7=""),"",IFERROR($G36*Parameter!$B$7*(1+Parameter!$B$6),""))</f>
        <v/>
      </c>
      <c r="K36" s="13">
        <f>IF(OR($A36="",Parameter!$B$9=""),"",Parameter!$B$9)</f>
        <v/>
      </c>
      <c r="L36" s="13">
        <f>IF(OR($A36="",$H36="",$J36="",$K36=""),"",IFERROR(($J36+$K36)/$H36,""))</f>
        <v/>
      </c>
      <c r="M36" s="13">
        <f>IF(OR($A36="",Parameter!$B$10=""),"",Parameter!$B$10)</f>
        <v/>
      </c>
      <c r="N36" s="13">
        <f>IF(OR($A36="",$L36="",$M36=""),"",$L36+$M36)</f>
        <v/>
      </c>
      <c r="O36" s="13">
        <f>IF(OR($A36="",$N36="",Parameter!$B$11=""),"",$N36*Parameter!$B$11)</f>
        <v/>
      </c>
      <c r="P36" s="13">
        <f>IF(OR($A36="",$N36="",$O36="",Parameter!$B$12=""),"",($N36+$O36)*Parameter!$B$12)</f>
        <v/>
      </c>
      <c r="Q36" s="13">
        <f>IF(OR($A36="",$N36="",$O36="",$P36=""),"",$N36+$O36+$P36)</f>
        <v/>
      </c>
      <c r="R36" s="19" t="n"/>
      <c r="S36" s="13">
        <f>IF(OR($A36="",$Q36="",$R36=""),"",$R36-$Q36)</f>
        <v/>
      </c>
      <c r="T36" s="14">
        <f>IF(OR($A36="",$Q36="",$R36=""),"",IFERROR($R36/$Q36-1,""))</f>
        <v/>
      </c>
      <c r="U36" s="23">
        <f>IF($A36="","",IF($F36="Nicht verwenden","nicht verwenden",IF(OR($R36="",$Q36=""),"Vergleich fehlt",IF($R36&gt;=$Q36,"rechnerisch tragfähig","manuell prüfen"))))</f>
        <v/>
      </c>
    </row>
    <row r="37">
      <c r="A37" s="16" t="n"/>
      <c r="B37" s="17" t="n"/>
      <c r="C37" s="16" t="n"/>
      <c r="D37" s="18" t="n"/>
      <c r="E37" s="18" t="n"/>
      <c r="F37" s="18" t="n"/>
      <c r="G37" s="19" t="n"/>
      <c r="H37" s="20">
        <f>IF($A37="","",IF(OR(Parameter!$B$7="",Parameter!$B$8=""),"",IFERROR(Parameter!$B$7-Parameter!$B$8,"")))</f>
        <v/>
      </c>
      <c r="I37" s="15">
        <f>IF(OR($A37="",$H37="",Parameter!$B$7=""),"",IFERROR($H37/Parameter!$B$7,""))</f>
        <v/>
      </c>
      <c r="J37" s="12">
        <f>IF(OR($A37="",$G37="",Parameter!$B$6="",Parameter!$B$7=""),"",IFERROR($G37*Parameter!$B$7*(1+Parameter!$B$6),""))</f>
        <v/>
      </c>
      <c r="K37" s="12">
        <f>IF(OR($A37="",Parameter!$B$9=""),"",Parameter!$B$9)</f>
        <v/>
      </c>
      <c r="L37" s="12">
        <f>IF(OR($A37="",$H37="",$J37="",$K37=""),"",IFERROR(($J37+$K37)/$H37,""))</f>
        <v/>
      </c>
      <c r="M37" s="12">
        <f>IF(OR($A37="",Parameter!$B$10=""),"",Parameter!$B$10)</f>
        <v/>
      </c>
      <c r="N37" s="12">
        <f>IF(OR($A37="",$L37="",$M37=""),"",$L37+$M37)</f>
        <v/>
      </c>
      <c r="O37" s="12">
        <f>IF(OR($A37="",$N37="",Parameter!$B$11=""),"",$N37*Parameter!$B$11)</f>
        <v/>
      </c>
      <c r="P37" s="12">
        <f>IF(OR($A37="",$N37="",$O37="",Parameter!$B$12=""),"",($N37+$O37)*Parameter!$B$12)</f>
        <v/>
      </c>
      <c r="Q37" s="12">
        <f>IF(OR($A37="",$N37="",$O37="",$P37=""),"",$N37+$O37+$P37)</f>
        <v/>
      </c>
      <c r="R37" s="19" t="n"/>
      <c r="S37" s="12">
        <f>IF(OR($A37="",$Q37="",$R37=""),"",$R37-$Q37)</f>
        <v/>
      </c>
      <c r="T37" s="15">
        <f>IF(OR($A37="",$Q37="",$R37=""),"",IFERROR($R37/$Q37-1,""))</f>
        <v/>
      </c>
      <c r="U37" s="21">
        <f>IF($A37="","",IF($F37="Nicht verwenden","nicht verwenden",IF(OR($R37="",$Q37=""),"Vergleich fehlt",IF($R37&gt;=$Q37,"rechnerisch tragfähig","manuell prüfen"))))</f>
        <v/>
      </c>
    </row>
    <row r="38">
      <c r="A38" s="16" t="n"/>
      <c r="B38" s="17" t="n"/>
      <c r="C38" s="16" t="n"/>
      <c r="D38" s="18" t="n"/>
      <c r="E38" s="18" t="n"/>
      <c r="F38" s="18" t="n"/>
      <c r="G38" s="19" t="n"/>
      <c r="H38" s="22">
        <f>IF($A38="","",IF(OR(Parameter!$B$7="",Parameter!$B$8=""),"",IFERROR(Parameter!$B$7-Parameter!$B$8,"")))</f>
        <v/>
      </c>
      <c r="I38" s="14">
        <f>IF(OR($A38="",$H38="",Parameter!$B$7=""),"",IFERROR($H38/Parameter!$B$7,""))</f>
        <v/>
      </c>
      <c r="J38" s="13">
        <f>IF(OR($A38="",$G38="",Parameter!$B$6="",Parameter!$B$7=""),"",IFERROR($G38*Parameter!$B$7*(1+Parameter!$B$6),""))</f>
        <v/>
      </c>
      <c r="K38" s="13">
        <f>IF(OR($A38="",Parameter!$B$9=""),"",Parameter!$B$9)</f>
        <v/>
      </c>
      <c r="L38" s="13">
        <f>IF(OR($A38="",$H38="",$J38="",$K38=""),"",IFERROR(($J38+$K38)/$H38,""))</f>
        <v/>
      </c>
      <c r="M38" s="13">
        <f>IF(OR($A38="",Parameter!$B$10=""),"",Parameter!$B$10)</f>
        <v/>
      </c>
      <c r="N38" s="13">
        <f>IF(OR($A38="",$L38="",$M38=""),"",$L38+$M38)</f>
        <v/>
      </c>
      <c r="O38" s="13">
        <f>IF(OR($A38="",$N38="",Parameter!$B$11=""),"",$N38*Parameter!$B$11)</f>
        <v/>
      </c>
      <c r="P38" s="13">
        <f>IF(OR($A38="",$N38="",$O38="",Parameter!$B$12=""),"",($N38+$O38)*Parameter!$B$12)</f>
        <v/>
      </c>
      <c r="Q38" s="13">
        <f>IF(OR($A38="",$N38="",$O38="",$P38=""),"",$N38+$O38+$P38)</f>
        <v/>
      </c>
      <c r="R38" s="19" t="n"/>
      <c r="S38" s="13">
        <f>IF(OR($A38="",$Q38="",$R38=""),"",$R38-$Q38)</f>
        <v/>
      </c>
      <c r="T38" s="14">
        <f>IF(OR($A38="",$Q38="",$R38=""),"",IFERROR($R38/$Q38-1,""))</f>
        <v/>
      </c>
      <c r="U38" s="23">
        <f>IF($A38="","",IF($F38="Nicht verwenden","nicht verwenden",IF(OR($R38="",$Q38=""),"Vergleich fehlt",IF($R38&gt;=$Q38,"rechnerisch tragfähig","manuell prüfen"))))</f>
        <v/>
      </c>
    </row>
    <row r="39">
      <c r="A39" s="16" t="n"/>
      <c r="B39" s="17" t="n"/>
      <c r="C39" s="16" t="n"/>
      <c r="D39" s="18" t="n"/>
      <c r="E39" s="18" t="n"/>
      <c r="F39" s="18" t="n"/>
      <c r="G39" s="19" t="n"/>
      <c r="H39" s="20">
        <f>IF($A39="","",IF(OR(Parameter!$B$7="",Parameter!$B$8=""),"",IFERROR(Parameter!$B$7-Parameter!$B$8,"")))</f>
        <v/>
      </c>
      <c r="I39" s="15">
        <f>IF(OR($A39="",$H39="",Parameter!$B$7=""),"",IFERROR($H39/Parameter!$B$7,""))</f>
        <v/>
      </c>
      <c r="J39" s="12">
        <f>IF(OR($A39="",$G39="",Parameter!$B$6="",Parameter!$B$7=""),"",IFERROR($G39*Parameter!$B$7*(1+Parameter!$B$6),""))</f>
        <v/>
      </c>
      <c r="K39" s="12">
        <f>IF(OR($A39="",Parameter!$B$9=""),"",Parameter!$B$9)</f>
        <v/>
      </c>
      <c r="L39" s="12">
        <f>IF(OR($A39="",$H39="",$J39="",$K39=""),"",IFERROR(($J39+$K39)/$H39,""))</f>
        <v/>
      </c>
      <c r="M39" s="12">
        <f>IF(OR($A39="",Parameter!$B$10=""),"",Parameter!$B$10)</f>
        <v/>
      </c>
      <c r="N39" s="12">
        <f>IF(OR($A39="",$L39="",$M39=""),"",$L39+$M39)</f>
        <v/>
      </c>
      <c r="O39" s="12">
        <f>IF(OR($A39="",$N39="",Parameter!$B$11=""),"",$N39*Parameter!$B$11)</f>
        <v/>
      </c>
      <c r="P39" s="12">
        <f>IF(OR($A39="",$N39="",$O39="",Parameter!$B$12=""),"",($N39+$O39)*Parameter!$B$12)</f>
        <v/>
      </c>
      <c r="Q39" s="12">
        <f>IF(OR($A39="",$N39="",$O39="",$P39=""),"",$N39+$O39+$P39)</f>
        <v/>
      </c>
      <c r="R39" s="19" t="n"/>
      <c r="S39" s="12">
        <f>IF(OR($A39="",$Q39="",$R39=""),"",$R39-$Q39)</f>
        <v/>
      </c>
      <c r="T39" s="15">
        <f>IF(OR($A39="",$Q39="",$R39=""),"",IFERROR($R39/$Q39-1,""))</f>
        <v/>
      </c>
      <c r="U39" s="21">
        <f>IF($A39="","",IF($F39="Nicht verwenden","nicht verwenden",IF(OR($R39="",$Q39=""),"Vergleich fehlt",IF($R39&gt;=$Q39,"rechnerisch tragfähig","manuell prüfen"))))</f>
        <v/>
      </c>
    </row>
    <row r="40">
      <c r="A40" s="16" t="n"/>
      <c r="B40" s="17" t="n"/>
      <c r="C40" s="16" t="n"/>
      <c r="D40" s="18" t="n"/>
      <c r="E40" s="18" t="n"/>
      <c r="F40" s="18" t="n"/>
      <c r="G40" s="19" t="n"/>
      <c r="H40" s="22">
        <f>IF($A40="","",IF(OR(Parameter!$B$7="",Parameter!$B$8=""),"",IFERROR(Parameter!$B$7-Parameter!$B$8,"")))</f>
        <v/>
      </c>
      <c r="I40" s="14">
        <f>IF(OR($A40="",$H40="",Parameter!$B$7=""),"",IFERROR($H40/Parameter!$B$7,""))</f>
        <v/>
      </c>
      <c r="J40" s="13">
        <f>IF(OR($A40="",$G40="",Parameter!$B$6="",Parameter!$B$7=""),"",IFERROR($G40*Parameter!$B$7*(1+Parameter!$B$6),""))</f>
        <v/>
      </c>
      <c r="K40" s="13">
        <f>IF(OR($A40="",Parameter!$B$9=""),"",Parameter!$B$9)</f>
        <v/>
      </c>
      <c r="L40" s="13">
        <f>IF(OR($A40="",$H40="",$J40="",$K40=""),"",IFERROR(($J40+$K40)/$H40,""))</f>
        <v/>
      </c>
      <c r="M40" s="13">
        <f>IF(OR($A40="",Parameter!$B$10=""),"",Parameter!$B$10)</f>
        <v/>
      </c>
      <c r="N40" s="13">
        <f>IF(OR($A40="",$L40="",$M40=""),"",$L40+$M40)</f>
        <v/>
      </c>
      <c r="O40" s="13">
        <f>IF(OR($A40="",$N40="",Parameter!$B$11=""),"",$N40*Parameter!$B$11)</f>
        <v/>
      </c>
      <c r="P40" s="13">
        <f>IF(OR($A40="",$N40="",$O40="",Parameter!$B$12=""),"",($N40+$O40)*Parameter!$B$12)</f>
        <v/>
      </c>
      <c r="Q40" s="13">
        <f>IF(OR($A40="",$N40="",$O40="",$P40=""),"",$N40+$O40+$P40)</f>
        <v/>
      </c>
      <c r="R40" s="19" t="n"/>
      <c r="S40" s="13">
        <f>IF(OR($A40="",$Q40="",$R40=""),"",$R40-$Q40)</f>
        <v/>
      </c>
      <c r="T40" s="14">
        <f>IF(OR($A40="",$Q40="",$R40=""),"",IFERROR($R40/$Q40-1,""))</f>
        <v/>
      </c>
      <c r="U40" s="23">
        <f>IF($A40="","",IF($F40="Nicht verwenden","nicht verwenden",IF(OR($R40="",$Q40=""),"Vergleich fehlt",IF($R40&gt;=$Q40,"rechnerisch tragfähig","manuell prüfen"))))</f>
        <v/>
      </c>
    </row>
    <row r="41">
      <c r="A41" s="16" t="n"/>
      <c r="B41" s="17" t="n"/>
      <c r="C41" s="16" t="n"/>
      <c r="D41" s="18" t="n"/>
      <c r="E41" s="18" t="n"/>
      <c r="F41" s="18" t="n"/>
      <c r="G41" s="19" t="n"/>
      <c r="H41" s="20">
        <f>IF($A41="","",IF(OR(Parameter!$B$7="",Parameter!$B$8=""),"",IFERROR(Parameter!$B$7-Parameter!$B$8,"")))</f>
        <v/>
      </c>
      <c r="I41" s="15">
        <f>IF(OR($A41="",$H41="",Parameter!$B$7=""),"",IFERROR($H41/Parameter!$B$7,""))</f>
        <v/>
      </c>
      <c r="J41" s="12">
        <f>IF(OR($A41="",$G41="",Parameter!$B$6="",Parameter!$B$7=""),"",IFERROR($G41*Parameter!$B$7*(1+Parameter!$B$6),""))</f>
        <v/>
      </c>
      <c r="K41" s="12">
        <f>IF(OR($A41="",Parameter!$B$9=""),"",Parameter!$B$9)</f>
        <v/>
      </c>
      <c r="L41" s="12">
        <f>IF(OR($A41="",$H41="",$J41="",$K41=""),"",IFERROR(($J41+$K41)/$H41,""))</f>
        <v/>
      </c>
      <c r="M41" s="12">
        <f>IF(OR($A41="",Parameter!$B$10=""),"",Parameter!$B$10)</f>
        <v/>
      </c>
      <c r="N41" s="12">
        <f>IF(OR($A41="",$L41="",$M41=""),"",$L41+$M41)</f>
        <v/>
      </c>
      <c r="O41" s="12">
        <f>IF(OR($A41="",$N41="",Parameter!$B$11=""),"",$N41*Parameter!$B$11)</f>
        <v/>
      </c>
      <c r="P41" s="12">
        <f>IF(OR($A41="",$N41="",$O41="",Parameter!$B$12=""),"",($N41+$O41)*Parameter!$B$12)</f>
        <v/>
      </c>
      <c r="Q41" s="12">
        <f>IF(OR($A41="",$N41="",$O41="",$P41=""),"",$N41+$O41+$P41)</f>
        <v/>
      </c>
      <c r="R41" s="19" t="n"/>
      <c r="S41" s="12">
        <f>IF(OR($A41="",$Q41="",$R41=""),"",$R41-$Q41)</f>
        <v/>
      </c>
      <c r="T41" s="15">
        <f>IF(OR($A41="",$Q41="",$R41=""),"",IFERROR($R41/$Q41-1,""))</f>
        <v/>
      </c>
      <c r="U41" s="21">
        <f>IF($A41="","",IF($F41="Nicht verwenden","nicht verwenden",IF(OR($R41="",$Q41=""),"Vergleich fehlt",IF($R41&gt;=$Q41,"rechnerisch tragfähig","manuell prüfen"))))</f>
        <v/>
      </c>
    </row>
    <row r="42">
      <c r="A42" s="16" t="n"/>
      <c r="B42" s="17" t="n"/>
      <c r="C42" s="16" t="n"/>
      <c r="D42" s="18" t="n"/>
      <c r="E42" s="18" t="n"/>
      <c r="F42" s="18" t="n"/>
      <c r="G42" s="19" t="n"/>
      <c r="H42" s="22">
        <f>IF($A42="","",IF(OR(Parameter!$B$7="",Parameter!$B$8=""),"",IFERROR(Parameter!$B$7-Parameter!$B$8,"")))</f>
        <v/>
      </c>
      <c r="I42" s="14">
        <f>IF(OR($A42="",$H42="",Parameter!$B$7=""),"",IFERROR($H42/Parameter!$B$7,""))</f>
        <v/>
      </c>
      <c r="J42" s="13">
        <f>IF(OR($A42="",$G42="",Parameter!$B$6="",Parameter!$B$7=""),"",IFERROR($G42*Parameter!$B$7*(1+Parameter!$B$6),""))</f>
        <v/>
      </c>
      <c r="K42" s="13">
        <f>IF(OR($A42="",Parameter!$B$9=""),"",Parameter!$B$9)</f>
        <v/>
      </c>
      <c r="L42" s="13">
        <f>IF(OR($A42="",$H42="",$J42="",$K42=""),"",IFERROR(($J42+$K42)/$H42,""))</f>
        <v/>
      </c>
      <c r="M42" s="13">
        <f>IF(OR($A42="",Parameter!$B$10=""),"",Parameter!$B$10)</f>
        <v/>
      </c>
      <c r="N42" s="13">
        <f>IF(OR($A42="",$L42="",$M42=""),"",$L42+$M42)</f>
        <v/>
      </c>
      <c r="O42" s="13">
        <f>IF(OR($A42="",$N42="",Parameter!$B$11=""),"",$N42*Parameter!$B$11)</f>
        <v/>
      </c>
      <c r="P42" s="13">
        <f>IF(OR($A42="",$N42="",$O42="",Parameter!$B$12=""),"",($N42+$O42)*Parameter!$B$12)</f>
        <v/>
      </c>
      <c r="Q42" s="13">
        <f>IF(OR($A42="",$N42="",$O42="",$P42=""),"",$N42+$O42+$P42)</f>
        <v/>
      </c>
      <c r="R42" s="19" t="n"/>
      <c r="S42" s="13">
        <f>IF(OR($A42="",$Q42="",$R42=""),"",$R42-$Q42)</f>
        <v/>
      </c>
      <c r="T42" s="14">
        <f>IF(OR($A42="",$Q42="",$R42=""),"",IFERROR($R42/$Q42-1,""))</f>
        <v/>
      </c>
      <c r="U42" s="23">
        <f>IF($A42="","",IF($F42="Nicht verwenden","nicht verwenden",IF(OR($R42="",$Q42=""),"Vergleich fehlt",IF($R42&gt;=$Q42,"rechnerisch tragfähig","manuell prüfen"))))</f>
        <v/>
      </c>
    </row>
    <row r="43">
      <c r="A43" s="16" t="n"/>
      <c r="B43" s="17" t="n"/>
      <c r="C43" s="16" t="n"/>
      <c r="D43" s="18" t="n"/>
      <c r="E43" s="18" t="n"/>
      <c r="F43" s="18" t="n"/>
      <c r="G43" s="19" t="n"/>
      <c r="H43" s="20">
        <f>IF($A43="","",IF(OR(Parameter!$B$7="",Parameter!$B$8=""),"",IFERROR(Parameter!$B$7-Parameter!$B$8,"")))</f>
        <v/>
      </c>
      <c r="I43" s="15">
        <f>IF(OR($A43="",$H43="",Parameter!$B$7=""),"",IFERROR($H43/Parameter!$B$7,""))</f>
        <v/>
      </c>
      <c r="J43" s="12">
        <f>IF(OR($A43="",$G43="",Parameter!$B$6="",Parameter!$B$7=""),"",IFERROR($G43*Parameter!$B$7*(1+Parameter!$B$6),""))</f>
        <v/>
      </c>
      <c r="K43" s="12">
        <f>IF(OR($A43="",Parameter!$B$9=""),"",Parameter!$B$9)</f>
        <v/>
      </c>
      <c r="L43" s="12">
        <f>IF(OR($A43="",$H43="",$J43="",$K43=""),"",IFERROR(($J43+$K43)/$H43,""))</f>
        <v/>
      </c>
      <c r="M43" s="12">
        <f>IF(OR($A43="",Parameter!$B$10=""),"",Parameter!$B$10)</f>
        <v/>
      </c>
      <c r="N43" s="12">
        <f>IF(OR($A43="",$L43="",$M43=""),"",$L43+$M43)</f>
        <v/>
      </c>
      <c r="O43" s="12">
        <f>IF(OR($A43="",$N43="",Parameter!$B$11=""),"",$N43*Parameter!$B$11)</f>
        <v/>
      </c>
      <c r="P43" s="12">
        <f>IF(OR($A43="",$N43="",$O43="",Parameter!$B$12=""),"",($N43+$O43)*Parameter!$B$12)</f>
        <v/>
      </c>
      <c r="Q43" s="12">
        <f>IF(OR($A43="",$N43="",$O43="",$P43=""),"",$N43+$O43+$P43)</f>
        <v/>
      </c>
      <c r="R43" s="19" t="n"/>
      <c r="S43" s="12">
        <f>IF(OR($A43="",$Q43="",$R43=""),"",$R43-$Q43)</f>
        <v/>
      </c>
      <c r="T43" s="15">
        <f>IF(OR($A43="",$Q43="",$R43=""),"",IFERROR($R43/$Q43-1,""))</f>
        <v/>
      </c>
      <c r="U43" s="21">
        <f>IF($A43="","",IF($F43="Nicht verwenden","nicht verwenden",IF(OR($R43="",$Q43=""),"Vergleich fehlt",IF($R43&gt;=$Q43,"rechnerisch tragfähig","manuell prüfen"))))</f>
        <v/>
      </c>
    </row>
    <row r="44">
      <c r="A44" s="16" t="n"/>
      <c r="B44" s="17" t="n"/>
      <c r="C44" s="16" t="n"/>
      <c r="D44" s="18" t="n"/>
      <c r="E44" s="18" t="n"/>
      <c r="F44" s="18" t="n"/>
      <c r="G44" s="19" t="n"/>
      <c r="H44" s="22">
        <f>IF($A44="","",IF(OR(Parameter!$B$7="",Parameter!$B$8=""),"",IFERROR(Parameter!$B$7-Parameter!$B$8,"")))</f>
        <v/>
      </c>
      <c r="I44" s="14">
        <f>IF(OR($A44="",$H44="",Parameter!$B$7=""),"",IFERROR($H44/Parameter!$B$7,""))</f>
        <v/>
      </c>
      <c r="J44" s="13">
        <f>IF(OR($A44="",$G44="",Parameter!$B$6="",Parameter!$B$7=""),"",IFERROR($G44*Parameter!$B$7*(1+Parameter!$B$6),""))</f>
        <v/>
      </c>
      <c r="K44" s="13">
        <f>IF(OR($A44="",Parameter!$B$9=""),"",Parameter!$B$9)</f>
        <v/>
      </c>
      <c r="L44" s="13">
        <f>IF(OR($A44="",$H44="",$J44="",$K44=""),"",IFERROR(($J44+$K44)/$H44,""))</f>
        <v/>
      </c>
      <c r="M44" s="13">
        <f>IF(OR($A44="",Parameter!$B$10=""),"",Parameter!$B$10)</f>
        <v/>
      </c>
      <c r="N44" s="13">
        <f>IF(OR($A44="",$L44="",$M44=""),"",$L44+$M44)</f>
        <v/>
      </c>
      <c r="O44" s="13">
        <f>IF(OR($A44="",$N44="",Parameter!$B$11=""),"",$N44*Parameter!$B$11)</f>
        <v/>
      </c>
      <c r="P44" s="13">
        <f>IF(OR($A44="",$N44="",$O44="",Parameter!$B$12=""),"",($N44+$O44)*Parameter!$B$12)</f>
        <v/>
      </c>
      <c r="Q44" s="13">
        <f>IF(OR($A44="",$N44="",$O44="",$P44=""),"",$N44+$O44+$P44)</f>
        <v/>
      </c>
      <c r="R44" s="19" t="n"/>
      <c r="S44" s="13">
        <f>IF(OR($A44="",$Q44="",$R44=""),"",$R44-$Q44)</f>
        <v/>
      </c>
      <c r="T44" s="14">
        <f>IF(OR($A44="",$Q44="",$R44=""),"",IFERROR($R44/$Q44-1,""))</f>
        <v/>
      </c>
      <c r="U44" s="23">
        <f>IF($A44="","",IF($F44="Nicht verwenden","nicht verwenden",IF(OR($R44="",$Q44=""),"Vergleich fehlt",IF($R44&gt;=$Q44,"rechnerisch tragfähig","manuell prüfen"))))</f>
        <v/>
      </c>
    </row>
    <row r="45">
      <c r="A45" s="16" t="n"/>
      <c r="B45" s="17" t="n"/>
      <c r="C45" s="16" t="n"/>
      <c r="D45" s="18" t="n"/>
      <c r="E45" s="18" t="n"/>
      <c r="F45" s="18" t="n"/>
      <c r="G45" s="19" t="n"/>
      <c r="H45" s="20">
        <f>IF($A45="","",IF(OR(Parameter!$B$7="",Parameter!$B$8=""),"",IFERROR(Parameter!$B$7-Parameter!$B$8,"")))</f>
        <v/>
      </c>
      <c r="I45" s="15">
        <f>IF(OR($A45="",$H45="",Parameter!$B$7=""),"",IFERROR($H45/Parameter!$B$7,""))</f>
        <v/>
      </c>
      <c r="J45" s="12">
        <f>IF(OR($A45="",$G45="",Parameter!$B$6="",Parameter!$B$7=""),"",IFERROR($G45*Parameter!$B$7*(1+Parameter!$B$6),""))</f>
        <v/>
      </c>
      <c r="K45" s="12">
        <f>IF(OR($A45="",Parameter!$B$9=""),"",Parameter!$B$9)</f>
        <v/>
      </c>
      <c r="L45" s="12">
        <f>IF(OR($A45="",$H45="",$J45="",$K45=""),"",IFERROR(($J45+$K45)/$H45,""))</f>
        <v/>
      </c>
      <c r="M45" s="12">
        <f>IF(OR($A45="",Parameter!$B$10=""),"",Parameter!$B$10)</f>
        <v/>
      </c>
      <c r="N45" s="12">
        <f>IF(OR($A45="",$L45="",$M45=""),"",$L45+$M45)</f>
        <v/>
      </c>
      <c r="O45" s="12">
        <f>IF(OR($A45="",$N45="",Parameter!$B$11=""),"",$N45*Parameter!$B$11)</f>
        <v/>
      </c>
      <c r="P45" s="12">
        <f>IF(OR($A45="",$N45="",$O45="",Parameter!$B$12=""),"",($N45+$O45)*Parameter!$B$12)</f>
        <v/>
      </c>
      <c r="Q45" s="12">
        <f>IF(OR($A45="",$N45="",$O45="",$P45=""),"",$N45+$O45+$P45)</f>
        <v/>
      </c>
      <c r="R45" s="19" t="n"/>
      <c r="S45" s="12">
        <f>IF(OR($A45="",$Q45="",$R45=""),"",$R45-$Q45)</f>
        <v/>
      </c>
      <c r="T45" s="15">
        <f>IF(OR($A45="",$Q45="",$R45=""),"",IFERROR($R45/$Q45-1,""))</f>
        <v/>
      </c>
      <c r="U45" s="21">
        <f>IF($A45="","",IF($F45="Nicht verwenden","nicht verwenden",IF(OR($R45="",$Q45=""),"Vergleich fehlt",IF($R45&gt;=$Q45,"rechnerisch tragfähig","manuell prüfen"))))</f>
        <v/>
      </c>
    </row>
    <row r="46">
      <c r="A46" s="16" t="n"/>
      <c r="B46" s="17" t="n"/>
      <c r="C46" s="16" t="n"/>
      <c r="D46" s="18" t="n"/>
      <c r="E46" s="18" t="n"/>
      <c r="F46" s="18" t="n"/>
      <c r="G46" s="19" t="n"/>
      <c r="H46" s="22">
        <f>IF($A46="","",IF(OR(Parameter!$B$7="",Parameter!$B$8=""),"",IFERROR(Parameter!$B$7-Parameter!$B$8,"")))</f>
        <v/>
      </c>
      <c r="I46" s="14">
        <f>IF(OR($A46="",$H46="",Parameter!$B$7=""),"",IFERROR($H46/Parameter!$B$7,""))</f>
        <v/>
      </c>
      <c r="J46" s="13">
        <f>IF(OR($A46="",$G46="",Parameter!$B$6="",Parameter!$B$7=""),"",IFERROR($G46*Parameter!$B$7*(1+Parameter!$B$6),""))</f>
        <v/>
      </c>
      <c r="K46" s="13">
        <f>IF(OR($A46="",Parameter!$B$9=""),"",Parameter!$B$9)</f>
        <v/>
      </c>
      <c r="L46" s="13">
        <f>IF(OR($A46="",$H46="",$J46="",$K46=""),"",IFERROR(($J46+$K46)/$H46,""))</f>
        <v/>
      </c>
      <c r="M46" s="13">
        <f>IF(OR($A46="",Parameter!$B$10=""),"",Parameter!$B$10)</f>
        <v/>
      </c>
      <c r="N46" s="13">
        <f>IF(OR($A46="",$L46="",$M46=""),"",$L46+$M46)</f>
        <v/>
      </c>
      <c r="O46" s="13">
        <f>IF(OR($A46="",$N46="",Parameter!$B$11=""),"",$N46*Parameter!$B$11)</f>
        <v/>
      </c>
      <c r="P46" s="13">
        <f>IF(OR($A46="",$N46="",$O46="",Parameter!$B$12=""),"",($N46+$O46)*Parameter!$B$12)</f>
        <v/>
      </c>
      <c r="Q46" s="13">
        <f>IF(OR($A46="",$N46="",$O46="",$P46=""),"",$N46+$O46+$P46)</f>
        <v/>
      </c>
      <c r="R46" s="19" t="n"/>
      <c r="S46" s="13">
        <f>IF(OR($A46="",$Q46="",$R46=""),"",$R46-$Q46)</f>
        <v/>
      </c>
      <c r="T46" s="14">
        <f>IF(OR($A46="",$Q46="",$R46=""),"",IFERROR($R46/$Q46-1,""))</f>
        <v/>
      </c>
      <c r="U46" s="23">
        <f>IF($A46="","",IF($F46="Nicht verwenden","nicht verwenden",IF(OR($R46="",$Q46=""),"Vergleich fehlt",IF($R46&gt;=$Q46,"rechnerisch tragfähig","manuell prüfen"))))</f>
        <v/>
      </c>
    </row>
    <row r="47">
      <c r="A47" s="16" t="n"/>
      <c r="B47" s="17" t="n"/>
      <c r="C47" s="16" t="n"/>
      <c r="D47" s="18" t="n"/>
      <c r="E47" s="18" t="n"/>
      <c r="F47" s="18" t="n"/>
      <c r="G47" s="19" t="n"/>
      <c r="H47" s="20">
        <f>IF($A47="","",IF(OR(Parameter!$B$7="",Parameter!$B$8=""),"",IFERROR(Parameter!$B$7-Parameter!$B$8,"")))</f>
        <v/>
      </c>
      <c r="I47" s="15">
        <f>IF(OR($A47="",$H47="",Parameter!$B$7=""),"",IFERROR($H47/Parameter!$B$7,""))</f>
        <v/>
      </c>
      <c r="J47" s="12">
        <f>IF(OR($A47="",$G47="",Parameter!$B$6="",Parameter!$B$7=""),"",IFERROR($G47*Parameter!$B$7*(1+Parameter!$B$6),""))</f>
        <v/>
      </c>
      <c r="K47" s="12">
        <f>IF(OR($A47="",Parameter!$B$9=""),"",Parameter!$B$9)</f>
        <v/>
      </c>
      <c r="L47" s="12">
        <f>IF(OR($A47="",$H47="",$J47="",$K47=""),"",IFERROR(($J47+$K47)/$H47,""))</f>
        <v/>
      </c>
      <c r="M47" s="12">
        <f>IF(OR($A47="",Parameter!$B$10=""),"",Parameter!$B$10)</f>
        <v/>
      </c>
      <c r="N47" s="12">
        <f>IF(OR($A47="",$L47="",$M47=""),"",$L47+$M47)</f>
        <v/>
      </c>
      <c r="O47" s="12">
        <f>IF(OR($A47="",$N47="",Parameter!$B$11=""),"",$N47*Parameter!$B$11)</f>
        <v/>
      </c>
      <c r="P47" s="12">
        <f>IF(OR($A47="",$N47="",$O47="",Parameter!$B$12=""),"",($N47+$O47)*Parameter!$B$12)</f>
        <v/>
      </c>
      <c r="Q47" s="12">
        <f>IF(OR($A47="",$N47="",$O47="",$P47=""),"",$N47+$O47+$P47)</f>
        <v/>
      </c>
      <c r="R47" s="19" t="n"/>
      <c r="S47" s="12">
        <f>IF(OR($A47="",$Q47="",$R47=""),"",$R47-$Q47)</f>
        <v/>
      </c>
      <c r="T47" s="15">
        <f>IF(OR($A47="",$Q47="",$R47=""),"",IFERROR($R47/$Q47-1,""))</f>
        <v/>
      </c>
      <c r="U47" s="21">
        <f>IF($A47="","",IF($F47="Nicht verwenden","nicht verwenden",IF(OR($R47="",$Q47=""),"Vergleich fehlt",IF($R47&gt;=$Q47,"rechnerisch tragfähig","manuell prüfen"))))</f>
        <v/>
      </c>
    </row>
    <row r="48">
      <c r="A48" s="16" t="n"/>
      <c r="B48" s="17" t="n"/>
      <c r="C48" s="16" t="n"/>
      <c r="D48" s="18" t="n"/>
      <c r="E48" s="18" t="n"/>
      <c r="F48" s="18" t="n"/>
      <c r="G48" s="19" t="n"/>
      <c r="H48" s="22">
        <f>IF($A48="","",IF(OR(Parameter!$B$7="",Parameter!$B$8=""),"",IFERROR(Parameter!$B$7-Parameter!$B$8,"")))</f>
        <v/>
      </c>
      <c r="I48" s="14">
        <f>IF(OR($A48="",$H48="",Parameter!$B$7=""),"",IFERROR($H48/Parameter!$B$7,""))</f>
        <v/>
      </c>
      <c r="J48" s="13">
        <f>IF(OR($A48="",$G48="",Parameter!$B$6="",Parameter!$B$7=""),"",IFERROR($G48*Parameter!$B$7*(1+Parameter!$B$6),""))</f>
        <v/>
      </c>
      <c r="K48" s="13">
        <f>IF(OR($A48="",Parameter!$B$9=""),"",Parameter!$B$9)</f>
        <v/>
      </c>
      <c r="L48" s="13">
        <f>IF(OR($A48="",$H48="",$J48="",$K48=""),"",IFERROR(($J48+$K48)/$H48,""))</f>
        <v/>
      </c>
      <c r="M48" s="13">
        <f>IF(OR($A48="",Parameter!$B$10=""),"",Parameter!$B$10)</f>
        <v/>
      </c>
      <c r="N48" s="13">
        <f>IF(OR($A48="",$L48="",$M48=""),"",$L48+$M48)</f>
        <v/>
      </c>
      <c r="O48" s="13">
        <f>IF(OR($A48="",$N48="",Parameter!$B$11=""),"",$N48*Parameter!$B$11)</f>
        <v/>
      </c>
      <c r="P48" s="13">
        <f>IF(OR($A48="",$N48="",$O48="",Parameter!$B$12=""),"",($N48+$O48)*Parameter!$B$12)</f>
        <v/>
      </c>
      <c r="Q48" s="13">
        <f>IF(OR($A48="",$N48="",$O48="",$P48=""),"",$N48+$O48+$P48)</f>
        <v/>
      </c>
      <c r="R48" s="19" t="n"/>
      <c r="S48" s="13">
        <f>IF(OR($A48="",$Q48="",$R48=""),"",$R48-$Q48)</f>
        <v/>
      </c>
      <c r="T48" s="14">
        <f>IF(OR($A48="",$Q48="",$R48=""),"",IFERROR($R48/$Q48-1,""))</f>
        <v/>
      </c>
      <c r="U48" s="23">
        <f>IF($A48="","",IF($F48="Nicht verwenden","nicht verwenden",IF(OR($R48="",$Q48=""),"Vergleich fehlt",IF($R48&gt;=$Q48,"rechnerisch tragfähig","manuell prüfen"))))</f>
        <v/>
      </c>
    </row>
    <row r="49">
      <c r="A49" s="16" t="n"/>
      <c r="B49" s="17" t="n"/>
      <c r="C49" s="16" t="n"/>
      <c r="D49" s="18" t="n"/>
      <c r="E49" s="18" t="n"/>
      <c r="F49" s="18" t="n"/>
      <c r="G49" s="19" t="n"/>
      <c r="H49" s="20">
        <f>IF($A49="","",IF(OR(Parameter!$B$7="",Parameter!$B$8=""),"",IFERROR(Parameter!$B$7-Parameter!$B$8,"")))</f>
        <v/>
      </c>
      <c r="I49" s="15">
        <f>IF(OR($A49="",$H49="",Parameter!$B$7=""),"",IFERROR($H49/Parameter!$B$7,""))</f>
        <v/>
      </c>
      <c r="J49" s="12">
        <f>IF(OR($A49="",$G49="",Parameter!$B$6="",Parameter!$B$7=""),"",IFERROR($G49*Parameter!$B$7*(1+Parameter!$B$6),""))</f>
        <v/>
      </c>
      <c r="K49" s="12">
        <f>IF(OR($A49="",Parameter!$B$9=""),"",Parameter!$B$9)</f>
        <v/>
      </c>
      <c r="L49" s="12">
        <f>IF(OR($A49="",$H49="",$J49="",$K49=""),"",IFERROR(($J49+$K49)/$H49,""))</f>
        <v/>
      </c>
      <c r="M49" s="12">
        <f>IF(OR($A49="",Parameter!$B$10=""),"",Parameter!$B$10)</f>
        <v/>
      </c>
      <c r="N49" s="12">
        <f>IF(OR($A49="",$L49="",$M49=""),"",$L49+$M49)</f>
        <v/>
      </c>
      <c r="O49" s="12">
        <f>IF(OR($A49="",$N49="",Parameter!$B$11=""),"",$N49*Parameter!$B$11)</f>
        <v/>
      </c>
      <c r="P49" s="12">
        <f>IF(OR($A49="",$N49="",$O49="",Parameter!$B$12=""),"",($N49+$O49)*Parameter!$B$12)</f>
        <v/>
      </c>
      <c r="Q49" s="12">
        <f>IF(OR($A49="",$N49="",$O49="",$P49=""),"",$N49+$O49+$P49)</f>
        <v/>
      </c>
      <c r="R49" s="19" t="n"/>
      <c r="S49" s="12">
        <f>IF(OR($A49="",$Q49="",$R49=""),"",$R49-$Q49)</f>
        <v/>
      </c>
      <c r="T49" s="15">
        <f>IF(OR($A49="",$Q49="",$R49=""),"",IFERROR($R49/$Q49-1,""))</f>
        <v/>
      </c>
      <c r="U49" s="21">
        <f>IF($A49="","",IF($F49="Nicht verwenden","nicht verwenden",IF(OR($R49="",$Q49=""),"Vergleich fehlt",IF($R49&gt;=$Q49,"rechnerisch tragfähig","manuell prüfen"))))</f>
        <v/>
      </c>
    </row>
    <row r="50">
      <c r="A50" s="16" t="n"/>
      <c r="B50" s="17" t="n"/>
      <c r="C50" s="16" t="n"/>
      <c r="D50" s="18" t="n"/>
      <c r="E50" s="18" t="n"/>
      <c r="F50" s="18" t="n"/>
      <c r="G50" s="19" t="n"/>
      <c r="H50" s="22">
        <f>IF($A50="","",IF(OR(Parameter!$B$7="",Parameter!$B$8=""),"",IFERROR(Parameter!$B$7-Parameter!$B$8,"")))</f>
        <v/>
      </c>
      <c r="I50" s="14">
        <f>IF(OR($A50="",$H50="",Parameter!$B$7=""),"",IFERROR($H50/Parameter!$B$7,""))</f>
        <v/>
      </c>
      <c r="J50" s="13">
        <f>IF(OR($A50="",$G50="",Parameter!$B$6="",Parameter!$B$7=""),"",IFERROR($G50*Parameter!$B$7*(1+Parameter!$B$6),""))</f>
        <v/>
      </c>
      <c r="K50" s="13">
        <f>IF(OR($A50="",Parameter!$B$9=""),"",Parameter!$B$9)</f>
        <v/>
      </c>
      <c r="L50" s="13">
        <f>IF(OR($A50="",$H50="",$J50="",$K50=""),"",IFERROR(($J50+$K50)/$H50,""))</f>
        <v/>
      </c>
      <c r="M50" s="13">
        <f>IF(OR($A50="",Parameter!$B$10=""),"",Parameter!$B$10)</f>
        <v/>
      </c>
      <c r="N50" s="13">
        <f>IF(OR($A50="",$L50="",$M50=""),"",$L50+$M50)</f>
        <v/>
      </c>
      <c r="O50" s="13">
        <f>IF(OR($A50="",$N50="",Parameter!$B$11=""),"",$N50*Parameter!$B$11)</f>
        <v/>
      </c>
      <c r="P50" s="13">
        <f>IF(OR($A50="",$N50="",$O50="",Parameter!$B$12=""),"",($N50+$O50)*Parameter!$B$12)</f>
        <v/>
      </c>
      <c r="Q50" s="13">
        <f>IF(OR($A50="",$N50="",$O50="",$P50=""),"",$N50+$O50+$P50)</f>
        <v/>
      </c>
      <c r="R50" s="19" t="n"/>
      <c r="S50" s="13">
        <f>IF(OR($A50="",$Q50="",$R50=""),"",$R50-$Q50)</f>
        <v/>
      </c>
      <c r="T50" s="14">
        <f>IF(OR($A50="",$Q50="",$R50=""),"",IFERROR($R50/$Q50-1,""))</f>
        <v/>
      </c>
      <c r="U50" s="23">
        <f>IF($A50="","",IF($F50="Nicht verwenden","nicht verwenden",IF(OR($R50="",$Q50=""),"Vergleich fehlt",IF($R50&gt;=$Q50,"rechnerisch tragfähig","manuell prüfen"))))</f>
        <v/>
      </c>
    </row>
    <row r="51">
      <c r="A51" s="16" t="n"/>
      <c r="B51" s="17" t="n"/>
      <c r="C51" s="16" t="n"/>
      <c r="D51" s="18" t="n"/>
      <c r="E51" s="18" t="n"/>
      <c r="F51" s="18" t="n"/>
      <c r="G51" s="19" t="n"/>
      <c r="H51" s="20">
        <f>IF($A51="","",IF(OR(Parameter!$B$7="",Parameter!$B$8=""),"",IFERROR(Parameter!$B$7-Parameter!$B$8,"")))</f>
        <v/>
      </c>
      <c r="I51" s="15">
        <f>IF(OR($A51="",$H51="",Parameter!$B$7=""),"",IFERROR($H51/Parameter!$B$7,""))</f>
        <v/>
      </c>
      <c r="J51" s="12">
        <f>IF(OR($A51="",$G51="",Parameter!$B$6="",Parameter!$B$7=""),"",IFERROR($G51*Parameter!$B$7*(1+Parameter!$B$6),""))</f>
        <v/>
      </c>
      <c r="K51" s="12">
        <f>IF(OR($A51="",Parameter!$B$9=""),"",Parameter!$B$9)</f>
        <v/>
      </c>
      <c r="L51" s="12">
        <f>IF(OR($A51="",$H51="",$J51="",$K51=""),"",IFERROR(($J51+$K51)/$H51,""))</f>
        <v/>
      </c>
      <c r="M51" s="12">
        <f>IF(OR($A51="",Parameter!$B$10=""),"",Parameter!$B$10)</f>
        <v/>
      </c>
      <c r="N51" s="12">
        <f>IF(OR($A51="",$L51="",$M51=""),"",$L51+$M51)</f>
        <v/>
      </c>
      <c r="O51" s="12">
        <f>IF(OR($A51="",$N51="",Parameter!$B$11=""),"",$N51*Parameter!$B$11)</f>
        <v/>
      </c>
      <c r="P51" s="12">
        <f>IF(OR($A51="",$N51="",$O51="",Parameter!$B$12=""),"",($N51+$O51)*Parameter!$B$12)</f>
        <v/>
      </c>
      <c r="Q51" s="12">
        <f>IF(OR($A51="",$N51="",$O51="",$P51=""),"",$N51+$O51+$P51)</f>
        <v/>
      </c>
      <c r="R51" s="19" t="n"/>
      <c r="S51" s="12">
        <f>IF(OR($A51="",$Q51="",$R51=""),"",$R51-$Q51)</f>
        <v/>
      </c>
      <c r="T51" s="15">
        <f>IF(OR($A51="",$Q51="",$R51=""),"",IFERROR($R51/$Q51-1,""))</f>
        <v/>
      </c>
      <c r="U51" s="21">
        <f>IF($A51="","",IF($F51="Nicht verwenden","nicht verwenden",IF(OR($R51="",$Q51=""),"Vergleich fehlt",IF($R51&gt;=$Q51,"rechnerisch tragfähig","manuell prüfen"))))</f>
        <v/>
      </c>
    </row>
    <row r="52">
      <c r="A52" s="16" t="n"/>
      <c r="B52" s="17" t="n"/>
      <c r="C52" s="16" t="n"/>
      <c r="D52" s="18" t="n"/>
      <c r="E52" s="18" t="n"/>
      <c r="F52" s="18" t="n"/>
      <c r="G52" s="19" t="n"/>
      <c r="H52" s="22">
        <f>IF($A52="","",IF(OR(Parameter!$B$7="",Parameter!$B$8=""),"",IFERROR(Parameter!$B$7-Parameter!$B$8,"")))</f>
        <v/>
      </c>
      <c r="I52" s="14">
        <f>IF(OR($A52="",$H52="",Parameter!$B$7=""),"",IFERROR($H52/Parameter!$B$7,""))</f>
        <v/>
      </c>
      <c r="J52" s="13">
        <f>IF(OR($A52="",$G52="",Parameter!$B$6="",Parameter!$B$7=""),"",IFERROR($G52*Parameter!$B$7*(1+Parameter!$B$6),""))</f>
        <v/>
      </c>
      <c r="K52" s="13">
        <f>IF(OR($A52="",Parameter!$B$9=""),"",Parameter!$B$9)</f>
        <v/>
      </c>
      <c r="L52" s="13">
        <f>IF(OR($A52="",$H52="",$J52="",$K52=""),"",IFERROR(($J52+$K52)/$H52,""))</f>
        <v/>
      </c>
      <c r="M52" s="13">
        <f>IF(OR($A52="",Parameter!$B$10=""),"",Parameter!$B$10)</f>
        <v/>
      </c>
      <c r="N52" s="13">
        <f>IF(OR($A52="",$L52="",$M52=""),"",$L52+$M52)</f>
        <v/>
      </c>
      <c r="O52" s="13">
        <f>IF(OR($A52="",$N52="",Parameter!$B$11=""),"",$N52*Parameter!$B$11)</f>
        <v/>
      </c>
      <c r="P52" s="13">
        <f>IF(OR($A52="",$N52="",$O52="",Parameter!$B$12=""),"",($N52+$O52)*Parameter!$B$12)</f>
        <v/>
      </c>
      <c r="Q52" s="13">
        <f>IF(OR($A52="",$N52="",$O52="",$P52=""),"",$N52+$O52+$P52)</f>
        <v/>
      </c>
      <c r="R52" s="19" t="n"/>
      <c r="S52" s="13">
        <f>IF(OR($A52="",$Q52="",$R52=""),"",$R52-$Q52)</f>
        <v/>
      </c>
      <c r="T52" s="14">
        <f>IF(OR($A52="",$Q52="",$R52=""),"",IFERROR($R52/$Q52-1,""))</f>
        <v/>
      </c>
      <c r="U52" s="23">
        <f>IF($A52="","",IF($F52="Nicht verwenden","nicht verwenden",IF(OR($R52="",$Q52=""),"Vergleich fehlt",IF($R52&gt;=$Q52,"rechnerisch tragfähig","manuell prüfen"))))</f>
        <v/>
      </c>
    </row>
    <row r="53">
      <c r="A53" s="16" t="n"/>
      <c r="B53" s="17" t="n"/>
      <c r="C53" s="16" t="n"/>
      <c r="D53" s="18" t="n"/>
      <c r="E53" s="18" t="n"/>
      <c r="F53" s="18" t="n"/>
      <c r="G53" s="19" t="n"/>
      <c r="H53" s="20">
        <f>IF($A53="","",IF(OR(Parameter!$B$7="",Parameter!$B$8=""),"",IFERROR(Parameter!$B$7-Parameter!$B$8,"")))</f>
        <v/>
      </c>
      <c r="I53" s="15">
        <f>IF(OR($A53="",$H53="",Parameter!$B$7=""),"",IFERROR($H53/Parameter!$B$7,""))</f>
        <v/>
      </c>
      <c r="J53" s="12">
        <f>IF(OR($A53="",$G53="",Parameter!$B$6="",Parameter!$B$7=""),"",IFERROR($G53*Parameter!$B$7*(1+Parameter!$B$6),""))</f>
        <v/>
      </c>
      <c r="K53" s="12">
        <f>IF(OR($A53="",Parameter!$B$9=""),"",Parameter!$B$9)</f>
        <v/>
      </c>
      <c r="L53" s="12">
        <f>IF(OR($A53="",$H53="",$J53="",$K53=""),"",IFERROR(($J53+$K53)/$H53,""))</f>
        <v/>
      </c>
      <c r="M53" s="12">
        <f>IF(OR($A53="",Parameter!$B$10=""),"",Parameter!$B$10)</f>
        <v/>
      </c>
      <c r="N53" s="12">
        <f>IF(OR($A53="",$L53="",$M53=""),"",$L53+$M53)</f>
        <v/>
      </c>
      <c r="O53" s="12">
        <f>IF(OR($A53="",$N53="",Parameter!$B$11=""),"",$N53*Parameter!$B$11)</f>
        <v/>
      </c>
      <c r="P53" s="12">
        <f>IF(OR($A53="",$N53="",$O53="",Parameter!$B$12=""),"",($N53+$O53)*Parameter!$B$12)</f>
        <v/>
      </c>
      <c r="Q53" s="12">
        <f>IF(OR($A53="",$N53="",$O53="",$P53=""),"",$N53+$O53+$P53)</f>
        <v/>
      </c>
      <c r="R53" s="19" t="n"/>
      <c r="S53" s="12">
        <f>IF(OR($A53="",$Q53="",$R53=""),"",$R53-$Q53)</f>
        <v/>
      </c>
      <c r="T53" s="15">
        <f>IF(OR($A53="",$Q53="",$R53=""),"",IFERROR($R53/$Q53-1,""))</f>
        <v/>
      </c>
      <c r="U53" s="21">
        <f>IF($A53="","",IF($F53="Nicht verwenden","nicht verwenden",IF(OR($R53="",$Q53=""),"Vergleich fehlt",IF($R53&gt;=$Q53,"rechnerisch tragfähig","manuell prüfen"))))</f>
        <v/>
      </c>
    </row>
    <row r="54">
      <c r="A54" s="16" t="n"/>
      <c r="B54" s="17" t="n"/>
      <c r="C54" s="16" t="n"/>
      <c r="D54" s="18" t="n"/>
      <c r="E54" s="18" t="n"/>
      <c r="F54" s="18" t="n"/>
      <c r="G54" s="19" t="n"/>
      <c r="H54" s="22">
        <f>IF($A54="","",IF(OR(Parameter!$B$7="",Parameter!$B$8=""),"",IFERROR(Parameter!$B$7-Parameter!$B$8,"")))</f>
        <v/>
      </c>
      <c r="I54" s="14">
        <f>IF(OR($A54="",$H54="",Parameter!$B$7=""),"",IFERROR($H54/Parameter!$B$7,""))</f>
        <v/>
      </c>
      <c r="J54" s="13">
        <f>IF(OR($A54="",$G54="",Parameter!$B$6="",Parameter!$B$7=""),"",IFERROR($G54*Parameter!$B$7*(1+Parameter!$B$6),""))</f>
        <v/>
      </c>
      <c r="K54" s="13">
        <f>IF(OR($A54="",Parameter!$B$9=""),"",Parameter!$B$9)</f>
        <v/>
      </c>
      <c r="L54" s="13">
        <f>IF(OR($A54="",$H54="",$J54="",$K54=""),"",IFERROR(($J54+$K54)/$H54,""))</f>
        <v/>
      </c>
      <c r="M54" s="13">
        <f>IF(OR($A54="",Parameter!$B$10=""),"",Parameter!$B$10)</f>
        <v/>
      </c>
      <c r="N54" s="13">
        <f>IF(OR($A54="",$L54="",$M54=""),"",$L54+$M54)</f>
        <v/>
      </c>
      <c r="O54" s="13">
        <f>IF(OR($A54="",$N54="",Parameter!$B$11=""),"",$N54*Parameter!$B$11)</f>
        <v/>
      </c>
      <c r="P54" s="13">
        <f>IF(OR($A54="",$N54="",$O54="",Parameter!$B$12=""),"",($N54+$O54)*Parameter!$B$12)</f>
        <v/>
      </c>
      <c r="Q54" s="13">
        <f>IF(OR($A54="",$N54="",$O54="",$P54=""),"",$N54+$O54+$P54)</f>
        <v/>
      </c>
      <c r="R54" s="19" t="n"/>
      <c r="S54" s="13">
        <f>IF(OR($A54="",$Q54="",$R54=""),"",$R54-$Q54)</f>
        <v/>
      </c>
      <c r="T54" s="14">
        <f>IF(OR($A54="",$Q54="",$R54=""),"",IFERROR($R54/$Q54-1,""))</f>
        <v/>
      </c>
      <c r="U54" s="23">
        <f>IF($A54="","",IF($F54="Nicht verwenden","nicht verwenden",IF(OR($R54="",$Q54=""),"Vergleich fehlt",IF($R54&gt;=$Q54,"rechnerisch tragfähig","manuell prüfen"))))</f>
        <v/>
      </c>
    </row>
    <row r="55">
      <c r="A55" s="16" t="n"/>
      <c r="B55" s="17" t="n"/>
      <c r="C55" s="16" t="n"/>
      <c r="D55" s="18" t="n"/>
      <c r="E55" s="18" t="n"/>
      <c r="F55" s="18" t="n"/>
      <c r="G55" s="19" t="n"/>
      <c r="H55" s="20">
        <f>IF($A55="","",IF(OR(Parameter!$B$7="",Parameter!$B$8=""),"",IFERROR(Parameter!$B$7-Parameter!$B$8,"")))</f>
        <v/>
      </c>
      <c r="I55" s="15">
        <f>IF(OR($A55="",$H55="",Parameter!$B$7=""),"",IFERROR($H55/Parameter!$B$7,""))</f>
        <v/>
      </c>
      <c r="J55" s="12">
        <f>IF(OR($A55="",$G55="",Parameter!$B$6="",Parameter!$B$7=""),"",IFERROR($G55*Parameter!$B$7*(1+Parameter!$B$6),""))</f>
        <v/>
      </c>
      <c r="K55" s="12">
        <f>IF(OR($A55="",Parameter!$B$9=""),"",Parameter!$B$9)</f>
        <v/>
      </c>
      <c r="L55" s="12">
        <f>IF(OR($A55="",$H55="",$J55="",$K55=""),"",IFERROR(($J55+$K55)/$H55,""))</f>
        <v/>
      </c>
      <c r="M55" s="12">
        <f>IF(OR($A55="",Parameter!$B$10=""),"",Parameter!$B$10)</f>
        <v/>
      </c>
      <c r="N55" s="12">
        <f>IF(OR($A55="",$L55="",$M55=""),"",$L55+$M55)</f>
        <v/>
      </c>
      <c r="O55" s="12">
        <f>IF(OR($A55="",$N55="",Parameter!$B$11=""),"",$N55*Parameter!$B$11)</f>
        <v/>
      </c>
      <c r="P55" s="12">
        <f>IF(OR($A55="",$N55="",$O55="",Parameter!$B$12=""),"",($N55+$O55)*Parameter!$B$12)</f>
        <v/>
      </c>
      <c r="Q55" s="12">
        <f>IF(OR($A55="",$N55="",$O55="",$P55=""),"",$N55+$O55+$P55)</f>
        <v/>
      </c>
      <c r="R55" s="19" t="n"/>
      <c r="S55" s="12">
        <f>IF(OR($A55="",$Q55="",$R55=""),"",$R55-$Q55)</f>
        <v/>
      </c>
      <c r="T55" s="15">
        <f>IF(OR($A55="",$Q55="",$R55=""),"",IFERROR($R55/$Q55-1,""))</f>
        <v/>
      </c>
      <c r="U55" s="21">
        <f>IF($A55="","",IF($F55="Nicht verwenden","nicht verwenden",IF(OR($R55="",$Q55=""),"Vergleich fehlt",IF($R55&gt;=$Q55,"rechnerisch tragfähig","manuell prüfen"))))</f>
        <v/>
      </c>
    </row>
    <row r="56">
      <c r="A56" s="16" t="n"/>
      <c r="B56" s="17" t="n"/>
      <c r="C56" s="16" t="n"/>
      <c r="D56" s="18" t="n"/>
      <c r="E56" s="18" t="n"/>
      <c r="F56" s="18" t="n"/>
      <c r="G56" s="19" t="n"/>
      <c r="H56" s="22">
        <f>IF($A56="","",IF(OR(Parameter!$B$7="",Parameter!$B$8=""),"",IFERROR(Parameter!$B$7-Parameter!$B$8,"")))</f>
        <v/>
      </c>
      <c r="I56" s="14">
        <f>IF(OR($A56="",$H56="",Parameter!$B$7=""),"",IFERROR($H56/Parameter!$B$7,""))</f>
        <v/>
      </c>
      <c r="J56" s="13">
        <f>IF(OR($A56="",$G56="",Parameter!$B$6="",Parameter!$B$7=""),"",IFERROR($G56*Parameter!$B$7*(1+Parameter!$B$6),""))</f>
        <v/>
      </c>
      <c r="K56" s="13">
        <f>IF(OR($A56="",Parameter!$B$9=""),"",Parameter!$B$9)</f>
        <v/>
      </c>
      <c r="L56" s="13">
        <f>IF(OR($A56="",$H56="",$J56="",$K56=""),"",IFERROR(($J56+$K56)/$H56,""))</f>
        <v/>
      </c>
      <c r="M56" s="13">
        <f>IF(OR($A56="",Parameter!$B$10=""),"",Parameter!$B$10)</f>
        <v/>
      </c>
      <c r="N56" s="13">
        <f>IF(OR($A56="",$L56="",$M56=""),"",$L56+$M56)</f>
        <v/>
      </c>
      <c r="O56" s="13">
        <f>IF(OR($A56="",$N56="",Parameter!$B$11=""),"",$N56*Parameter!$B$11)</f>
        <v/>
      </c>
      <c r="P56" s="13">
        <f>IF(OR($A56="",$N56="",$O56="",Parameter!$B$12=""),"",($N56+$O56)*Parameter!$B$12)</f>
        <v/>
      </c>
      <c r="Q56" s="13">
        <f>IF(OR($A56="",$N56="",$O56="",$P56=""),"",$N56+$O56+$P56)</f>
        <v/>
      </c>
      <c r="R56" s="19" t="n"/>
      <c r="S56" s="13">
        <f>IF(OR($A56="",$Q56="",$R56=""),"",$R56-$Q56)</f>
        <v/>
      </c>
      <c r="T56" s="14">
        <f>IF(OR($A56="",$Q56="",$R56=""),"",IFERROR($R56/$Q56-1,""))</f>
        <v/>
      </c>
      <c r="U56" s="23">
        <f>IF($A56="","",IF($F56="Nicht verwenden","nicht verwenden",IF(OR($R56="",$Q56=""),"Vergleich fehlt",IF($R56&gt;=$Q56,"rechnerisch tragfähig","manuell prüfen"))))</f>
        <v/>
      </c>
    </row>
    <row r="57">
      <c r="A57" s="16" t="n"/>
      <c r="B57" s="17" t="n"/>
      <c r="C57" s="16" t="n"/>
      <c r="D57" s="18" t="n"/>
      <c r="E57" s="18" t="n"/>
      <c r="F57" s="18" t="n"/>
      <c r="G57" s="19" t="n"/>
      <c r="H57" s="20">
        <f>IF($A57="","",IF(OR(Parameter!$B$7="",Parameter!$B$8=""),"",IFERROR(Parameter!$B$7-Parameter!$B$8,"")))</f>
        <v/>
      </c>
      <c r="I57" s="15">
        <f>IF(OR($A57="",$H57="",Parameter!$B$7=""),"",IFERROR($H57/Parameter!$B$7,""))</f>
        <v/>
      </c>
      <c r="J57" s="12">
        <f>IF(OR($A57="",$G57="",Parameter!$B$6="",Parameter!$B$7=""),"",IFERROR($G57*Parameter!$B$7*(1+Parameter!$B$6),""))</f>
        <v/>
      </c>
      <c r="K57" s="12">
        <f>IF(OR($A57="",Parameter!$B$9=""),"",Parameter!$B$9)</f>
        <v/>
      </c>
      <c r="L57" s="12">
        <f>IF(OR($A57="",$H57="",$J57="",$K57=""),"",IFERROR(($J57+$K57)/$H57,""))</f>
        <v/>
      </c>
      <c r="M57" s="12">
        <f>IF(OR($A57="",Parameter!$B$10=""),"",Parameter!$B$10)</f>
        <v/>
      </c>
      <c r="N57" s="12">
        <f>IF(OR($A57="",$L57="",$M57=""),"",$L57+$M57)</f>
        <v/>
      </c>
      <c r="O57" s="12">
        <f>IF(OR($A57="",$N57="",Parameter!$B$11=""),"",$N57*Parameter!$B$11)</f>
        <v/>
      </c>
      <c r="P57" s="12">
        <f>IF(OR($A57="",$N57="",$O57="",Parameter!$B$12=""),"",($N57+$O57)*Parameter!$B$12)</f>
        <v/>
      </c>
      <c r="Q57" s="12">
        <f>IF(OR($A57="",$N57="",$O57="",$P57=""),"",$N57+$O57+$P57)</f>
        <v/>
      </c>
      <c r="R57" s="19" t="n"/>
      <c r="S57" s="12">
        <f>IF(OR($A57="",$Q57="",$R57=""),"",$R57-$Q57)</f>
        <v/>
      </c>
      <c r="T57" s="15">
        <f>IF(OR($A57="",$Q57="",$R57=""),"",IFERROR($R57/$Q57-1,""))</f>
        <v/>
      </c>
      <c r="U57" s="21">
        <f>IF($A57="","",IF($F57="Nicht verwenden","nicht verwenden",IF(OR($R57="",$Q57=""),"Vergleich fehlt",IF($R57&gt;=$Q57,"rechnerisch tragfähig","manuell prüfen"))))</f>
        <v/>
      </c>
    </row>
    <row r="58">
      <c r="A58" s="16" t="n"/>
      <c r="B58" s="17" t="n"/>
      <c r="C58" s="16" t="n"/>
      <c r="D58" s="18" t="n"/>
      <c r="E58" s="18" t="n"/>
      <c r="F58" s="18" t="n"/>
      <c r="G58" s="19" t="n"/>
      <c r="H58" s="22">
        <f>IF($A58="","",IF(OR(Parameter!$B$7="",Parameter!$B$8=""),"",IFERROR(Parameter!$B$7-Parameter!$B$8,"")))</f>
        <v/>
      </c>
      <c r="I58" s="14">
        <f>IF(OR($A58="",$H58="",Parameter!$B$7=""),"",IFERROR($H58/Parameter!$B$7,""))</f>
        <v/>
      </c>
      <c r="J58" s="13">
        <f>IF(OR($A58="",$G58="",Parameter!$B$6="",Parameter!$B$7=""),"",IFERROR($G58*Parameter!$B$7*(1+Parameter!$B$6),""))</f>
        <v/>
      </c>
      <c r="K58" s="13">
        <f>IF(OR($A58="",Parameter!$B$9=""),"",Parameter!$B$9)</f>
        <v/>
      </c>
      <c r="L58" s="13">
        <f>IF(OR($A58="",$H58="",$J58="",$K58=""),"",IFERROR(($J58+$K58)/$H58,""))</f>
        <v/>
      </c>
      <c r="M58" s="13">
        <f>IF(OR($A58="",Parameter!$B$10=""),"",Parameter!$B$10)</f>
        <v/>
      </c>
      <c r="N58" s="13">
        <f>IF(OR($A58="",$L58="",$M58=""),"",$L58+$M58)</f>
        <v/>
      </c>
      <c r="O58" s="13">
        <f>IF(OR($A58="",$N58="",Parameter!$B$11=""),"",$N58*Parameter!$B$11)</f>
        <v/>
      </c>
      <c r="P58" s="13">
        <f>IF(OR($A58="",$N58="",$O58="",Parameter!$B$12=""),"",($N58+$O58)*Parameter!$B$12)</f>
        <v/>
      </c>
      <c r="Q58" s="13">
        <f>IF(OR($A58="",$N58="",$O58="",$P58=""),"",$N58+$O58+$P58)</f>
        <v/>
      </c>
      <c r="R58" s="19" t="n"/>
      <c r="S58" s="13">
        <f>IF(OR($A58="",$Q58="",$R58=""),"",$R58-$Q58)</f>
        <v/>
      </c>
      <c r="T58" s="14">
        <f>IF(OR($A58="",$Q58="",$R58=""),"",IFERROR($R58/$Q58-1,""))</f>
        <v/>
      </c>
      <c r="U58" s="23">
        <f>IF($A58="","",IF($F58="Nicht verwenden","nicht verwenden",IF(OR($R58="",$Q58=""),"Vergleich fehlt",IF($R58&gt;=$Q58,"rechnerisch tragfähig","manuell prüfen"))))</f>
        <v/>
      </c>
    </row>
    <row r="59">
      <c r="A59" s="16" t="n"/>
      <c r="B59" s="17" t="n"/>
      <c r="C59" s="16" t="n"/>
      <c r="D59" s="18" t="n"/>
      <c r="E59" s="18" t="n"/>
      <c r="F59" s="18" t="n"/>
      <c r="G59" s="19" t="n"/>
      <c r="H59" s="20">
        <f>IF($A59="","",IF(OR(Parameter!$B$7="",Parameter!$B$8=""),"",IFERROR(Parameter!$B$7-Parameter!$B$8,"")))</f>
        <v/>
      </c>
      <c r="I59" s="15">
        <f>IF(OR($A59="",$H59="",Parameter!$B$7=""),"",IFERROR($H59/Parameter!$B$7,""))</f>
        <v/>
      </c>
      <c r="J59" s="12">
        <f>IF(OR($A59="",$G59="",Parameter!$B$6="",Parameter!$B$7=""),"",IFERROR($G59*Parameter!$B$7*(1+Parameter!$B$6),""))</f>
        <v/>
      </c>
      <c r="K59" s="12">
        <f>IF(OR($A59="",Parameter!$B$9=""),"",Parameter!$B$9)</f>
        <v/>
      </c>
      <c r="L59" s="12">
        <f>IF(OR($A59="",$H59="",$J59="",$K59=""),"",IFERROR(($J59+$K59)/$H59,""))</f>
        <v/>
      </c>
      <c r="M59" s="12">
        <f>IF(OR($A59="",Parameter!$B$10=""),"",Parameter!$B$10)</f>
        <v/>
      </c>
      <c r="N59" s="12">
        <f>IF(OR($A59="",$L59="",$M59=""),"",$L59+$M59)</f>
        <v/>
      </c>
      <c r="O59" s="12">
        <f>IF(OR($A59="",$N59="",Parameter!$B$11=""),"",$N59*Parameter!$B$11)</f>
        <v/>
      </c>
      <c r="P59" s="12">
        <f>IF(OR($A59="",$N59="",$O59="",Parameter!$B$12=""),"",($N59+$O59)*Parameter!$B$12)</f>
        <v/>
      </c>
      <c r="Q59" s="12">
        <f>IF(OR($A59="",$N59="",$O59="",$P59=""),"",$N59+$O59+$P59)</f>
        <v/>
      </c>
      <c r="R59" s="19" t="n"/>
      <c r="S59" s="12">
        <f>IF(OR($A59="",$Q59="",$R59=""),"",$R59-$Q59)</f>
        <v/>
      </c>
      <c r="T59" s="15">
        <f>IF(OR($A59="",$Q59="",$R59=""),"",IFERROR($R59/$Q59-1,""))</f>
        <v/>
      </c>
      <c r="U59" s="21">
        <f>IF($A59="","",IF($F59="Nicht verwenden","nicht verwenden",IF(OR($R59="",$Q59=""),"Vergleich fehlt",IF($R59&gt;=$Q59,"rechnerisch tragfähig","manuell prüfen"))))</f>
        <v/>
      </c>
    </row>
    <row r="60">
      <c r="A60" s="16" t="n"/>
      <c r="B60" s="17" t="n"/>
      <c r="C60" s="16" t="n"/>
      <c r="D60" s="18" t="n"/>
      <c r="E60" s="18" t="n"/>
      <c r="F60" s="18" t="n"/>
      <c r="G60" s="19" t="n"/>
      <c r="H60" s="22">
        <f>IF($A60="","",IF(OR(Parameter!$B$7="",Parameter!$B$8=""),"",IFERROR(Parameter!$B$7-Parameter!$B$8,"")))</f>
        <v/>
      </c>
      <c r="I60" s="14">
        <f>IF(OR($A60="",$H60="",Parameter!$B$7=""),"",IFERROR($H60/Parameter!$B$7,""))</f>
        <v/>
      </c>
      <c r="J60" s="13">
        <f>IF(OR($A60="",$G60="",Parameter!$B$6="",Parameter!$B$7=""),"",IFERROR($G60*Parameter!$B$7*(1+Parameter!$B$6),""))</f>
        <v/>
      </c>
      <c r="K60" s="13">
        <f>IF(OR($A60="",Parameter!$B$9=""),"",Parameter!$B$9)</f>
        <v/>
      </c>
      <c r="L60" s="13">
        <f>IF(OR($A60="",$H60="",$J60="",$K60=""),"",IFERROR(($J60+$K60)/$H60,""))</f>
        <v/>
      </c>
      <c r="M60" s="13">
        <f>IF(OR($A60="",Parameter!$B$10=""),"",Parameter!$B$10)</f>
        <v/>
      </c>
      <c r="N60" s="13">
        <f>IF(OR($A60="",$L60="",$M60=""),"",$L60+$M60)</f>
        <v/>
      </c>
      <c r="O60" s="13">
        <f>IF(OR($A60="",$N60="",Parameter!$B$11=""),"",$N60*Parameter!$B$11)</f>
        <v/>
      </c>
      <c r="P60" s="13">
        <f>IF(OR($A60="",$N60="",$O60="",Parameter!$B$12=""),"",($N60+$O60)*Parameter!$B$12)</f>
        <v/>
      </c>
      <c r="Q60" s="13">
        <f>IF(OR($A60="",$N60="",$O60="",$P60=""),"",$N60+$O60+$P60)</f>
        <v/>
      </c>
      <c r="R60" s="19" t="n"/>
      <c r="S60" s="13">
        <f>IF(OR($A60="",$Q60="",$R60=""),"",$R60-$Q60)</f>
        <v/>
      </c>
      <c r="T60" s="14">
        <f>IF(OR($A60="",$Q60="",$R60=""),"",IFERROR($R60/$Q60-1,""))</f>
        <v/>
      </c>
      <c r="U60" s="23">
        <f>IF($A60="","",IF($F60="Nicht verwenden","nicht verwenden",IF(OR($R60="",$Q60=""),"Vergleich fehlt",IF($R60&gt;=$Q60,"rechnerisch tragfähig","manuell prüfen"))))</f>
        <v/>
      </c>
    </row>
    <row r="61">
      <c r="A61" s="16" t="n"/>
      <c r="B61" s="17" t="n"/>
      <c r="C61" s="16" t="n"/>
      <c r="D61" s="18" t="n"/>
      <c r="E61" s="18" t="n"/>
      <c r="F61" s="18" t="n"/>
      <c r="G61" s="19" t="n"/>
      <c r="H61" s="20">
        <f>IF($A61="","",IF(OR(Parameter!$B$7="",Parameter!$B$8=""),"",IFERROR(Parameter!$B$7-Parameter!$B$8,"")))</f>
        <v/>
      </c>
      <c r="I61" s="15">
        <f>IF(OR($A61="",$H61="",Parameter!$B$7=""),"",IFERROR($H61/Parameter!$B$7,""))</f>
        <v/>
      </c>
      <c r="J61" s="12">
        <f>IF(OR($A61="",$G61="",Parameter!$B$6="",Parameter!$B$7=""),"",IFERROR($G61*Parameter!$B$7*(1+Parameter!$B$6),""))</f>
        <v/>
      </c>
      <c r="K61" s="12">
        <f>IF(OR($A61="",Parameter!$B$9=""),"",Parameter!$B$9)</f>
        <v/>
      </c>
      <c r="L61" s="12">
        <f>IF(OR($A61="",$H61="",$J61="",$K61=""),"",IFERROR(($J61+$K61)/$H61,""))</f>
        <v/>
      </c>
      <c r="M61" s="12">
        <f>IF(OR($A61="",Parameter!$B$10=""),"",Parameter!$B$10)</f>
        <v/>
      </c>
      <c r="N61" s="12">
        <f>IF(OR($A61="",$L61="",$M61=""),"",$L61+$M61)</f>
        <v/>
      </c>
      <c r="O61" s="12">
        <f>IF(OR($A61="",$N61="",Parameter!$B$11=""),"",$N61*Parameter!$B$11)</f>
        <v/>
      </c>
      <c r="P61" s="12">
        <f>IF(OR($A61="",$N61="",$O61="",Parameter!$B$12=""),"",($N61+$O61)*Parameter!$B$12)</f>
        <v/>
      </c>
      <c r="Q61" s="12">
        <f>IF(OR($A61="",$N61="",$O61="",$P61=""),"",$N61+$O61+$P61)</f>
        <v/>
      </c>
      <c r="R61" s="19" t="n"/>
      <c r="S61" s="12">
        <f>IF(OR($A61="",$Q61="",$R61=""),"",$R61-$Q61)</f>
        <v/>
      </c>
      <c r="T61" s="15">
        <f>IF(OR($A61="",$Q61="",$R61=""),"",IFERROR($R61/$Q61-1,""))</f>
        <v/>
      </c>
      <c r="U61" s="21">
        <f>IF($A61="","",IF($F61="Nicht verwenden","nicht verwenden",IF(OR($R61="",$Q61=""),"Vergleich fehlt",IF($R61&gt;=$Q61,"rechnerisch tragfähig","manuell prüfen"))))</f>
        <v/>
      </c>
    </row>
    <row r="62">
      <c r="A62" s="16" t="n"/>
      <c r="B62" s="17" t="n"/>
      <c r="C62" s="16" t="n"/>
      <c r="D62" s="18" t="n"/>
      <c r="E62" s="18" t="n"/>
      <c r="F62" s="18" t="n"/>
      <c r="G62" s="19" t="n"/>
      <c r="H62" s="22">
        <f>IF($A62="","",IF(OR(Parameter!$B$7="",Parameter!$B$8=""),"",IFERROR(Parameter!$B$7-Parameter!$B$8,"")))</f>
        <v/>
      </c>
      <c r="I62" s="14">
        <f>IF(OR($A62="",$H62="",Parameter!$B$7=""),"",IFERROR($H62/Parameter!$B$7,""))</f>
        <v/>
      </c>
      <c r="J62" s="13">
        <f>IF(OR($A62="",$G62="",Parameter!$B$6="",Parameter!$B$7=""),"",IFERROR($G62*Parameter!$B$7*(1+Parameter!$B$6),""))</f>
        <v/>
      </c>
      <c r="K62" s="13">
        <f>IF(OR($A62="",Parameter!$B$9=""),"",Parameter!$B$9)</f>
        <v/>
      </c>
      <c r="L62" s="13">
        <f>IF(OR($A62="",$H62="",$J62="",$K62=""),"",IFERROR(($J62+$K62)/$H62,""))</f>
        <v/>
      </c>
      <c r="M62" s="13">
        <f>IF(OR($A62="",Parameter!$B$10=""),"",Parameter!$B$10)</f>
        <v/>
      </c>
      <c r="N62" s="13">
        <f>IF(OR($A62="",$L62="",$M62=""),"",$L62+$M62)</f>
        <v/>
      </c>
      <c r="O62" s="13">
        <f>IF(OR($A62="",$N62="",Parameter!$B$11=""),"",$N62*Parameter!$B$11)</f>
        <v/>
      </c>
      <c r="P62" s="13">
        <f>IF(OR($A62="",$N62="",$O62="",Parameter!$B$12=""),"",($N62+$O62)*Parameter!$B$12)</f>
        <v/>
      </c>
      <c r="Q62" s="13">
        <f>IF(OR($A62="",$N62="",$O62="",$P62=""),"",$N62+$O62+$P62)</f>
        <v/>
      </c>
      <c r="R62" s="19" t="n"/>
      <c r="S62" s="13">
        <f>IF(OR($A62="",$Q62="",$R62=""),"",$R62-$Q62)</f>
        <v/>
      </c>
      <c r="T62" s="14">
        <f>IF(OR($A62="",$Q62="",$R62=""),"",IFERROR($R62/$Q62-1,""))</f>
        <v/>
      </c>
      <c r="U62" s="23">
        <f>IF($A62="","",IF($F62="Nicht verwenden","nicht verwenden",IF(OR($R62="",$Q62=""),"Vergleich fehlt",IF($R62&gt;=$Q62,"rechnerisch tragfähig","manuell prüfen"))))</f>
        <v/>
      </c>
    </row>
    <row r="63">
      <c r="A63" s="16" t="n"/>
      <c r="B63" s="17" t="n"/>
      <c r="C63" s="16" t="n"/>
      <c r="D63" s="18" t="n"/>
      <c r="E63" s="18" t="n"/>
      <c r="F63" s="18" t="n"/>
      <c r="G63" s="19" t="n"/>
      <c r="H63" s="20">
        <f>IF($A63="","",IF(OR(Parameter!$B$7="",Parameter!$B$8=""),"",IFERROR(Parameter!$B$7-Parameter!$B$8,"")))</f>
        <v/>
      </c>
      <c r="I63" s="15">
        <f>IF(OR($A63="",$H63="",Parameter!$B$7=""),"",IFERROR($H63/Parameter!$B$7,""))</f>
        <v/>
      </c>
      <c r="J63" s="12">
        <f>IF(OR($A63="",$G63="",Parameter!$B$6="",Parameter!$B$7=""),"",IFERROR($G63*Parameter!$B$7*(1+Parameter!$B$6),""))</f>
        <v/>
      </c>
      <c r="K63" s="12">
        <f>IF(OR($A63="",Parameter!$B$9=""),"",Parameter!$B$9)</f>
        <v/>
      </c>
      <c r="L63" s="12">
        <f>IF(OR($A63="",$H63="",$J63="",$K63=""),"",IFERROR(($J63+$K63)/$H63,""))</f>
        <v/>
      </c>
      <c r="M63" s="12">
        <f>IF(OR($A63="",Parameter!$B$10=""),"",Parameter!$B$10)</f>
        <v/>
      </c>
      <c r="N63" s="12">
        <f>IF(OR($A63="",$L63="",$M63=""),"",$L63+$M63)</f>
        <v/>
      </c>
      <c r="O63" s="12">
        <f>IF(OR($A63="",$N63="",Parameter!$B$11=""),"",$N63*Parameter!$B$11)</f>
        <v/>
      </c>
      <c r="P63" s="12">
        <f>IF(OR($A63="",$N63="",$O63="",Parameter!$B$12=""),"",($N63+$O63)*Parameter!$B$12)</f>
        <v/>
      </c>
      <c r="Q63" s="12">
        <f>IF(OR($A63="",$N63="",$O63="",$P63=""),"",$N63+$O63+$P63)</f>
        <v/>
      </c>
      <c r="R63" s="19" t="n"/>
      <c r="S63" s="12">
        <f>IF(OR($A63="",$Q63="",$R63=""),"",$R63-$Q63)</f>
        <v/>
      </c>
      <c r="T63" s="15">
        <f>IF(OR($A63="",$Q63="",$R63=""),"",IFERROR($R63/$Q63-1,""))</f>
        <v/>
      </c>
      <c r="U63" s="21">
        <f>IF($A63="","",IF($F63="Nicht verwenden","nicht verwenden",IF(OR($R63="",$Q63=""),"Vergleich fehlt",IF($R63&gt;=$Q63,"rechnerisch tragfähig","manuell prüfen"))))</f>
        <v/>
      </c>
    </row>
    <row r="64">
      <c r="A64" s="16" t="n"/>
      <c r="B64" s="17" t="n"/>
      <c r="C64" s="16" t="n"/>
      <c r="D64" s="18" t="n"/>
      <c r="E64" s="18" t="n"/>
      <c r="F64" s="18" t="n"/>
      <c r="G64" s="19" t="n"/>
      <c r="H64" s="22">
        <f>IF($A64="","",IF(OR(Parameter!$B$7="",Parameter!$B$8=""),"",IFERROR(Parameter!$B$7-Parameter!$B$8,"")))</f>
        <v/>
      </c>
      <c r="I64" s="14">
        <f>IF(OR($A64="",$H64="",Parameter!$B$7=""),"",IFERROR($H64/Parameter!$B$7,""))</f>
        <v/>
      </c>
      <c r="J64" s="13">
        <f>IF(OR($A64="",$G64="",Parameter!$B$6="",Parameter!$B$7=""),"",IFERROR($G64*Parameter!$B$7*(1+Parameter!$B$6),""))</f>
        <v/>
      </c>
      <c r="K64" s="13">
        <f>IF(OR($A64="",Parameter!$B$9=""),"",Parameter!$B$9)</f>
        <v/>
      </c>
      <c r="L64" s="13">
        <f>IF(OR($A64="",$H64="",$J64="",$K64=""),"",IFERROR(($J64+$K64)/$H64,""))</f>
        <v/>
      </c>
      <c r="M64" s="13">
        <f>IF(OR($A64="",Parameter!$B$10=""),"",Parameter!$B$10)</f>
        <v/>
      </c>
      <c r="N64" s="13">
        <f>IF(OR($A64="",$L64="",$M64=""),"",$L64+$M64)</f>
        <v/>
      </c>
      <c r="O64" s="13">
        <f>IF(OR($A64="",$N64="",Parameter!$B$11=""),"",$N64*Parameter!$B$11)</f>
        <v/>
      </c>
      <c r="P64" s="13">
        <f>IF(OR($A64="",$N64="",$O64="",Parameter!$B$12=""),"",($N64+$O64)*Parameter!$B$12)</f>
        <v/>
      </c>
      <c r="Q64" s="13">
        <f>IF(OR($A64="",$N64="",$O64="",$P64=""),"",$N64+$O64+$P64)</f>
        <v/>
      </c>
      <c r="R64" s="19" t="n"/>
      <c r="S64" s="13">
        <f>IF(OR($A64="",$Q64="",$R64=""),"",$R64-$Q64)</f>
        <v/>
      </c>
      <c r="T64" s="14">
        <f>IF(OR($A64="",$Q64="",$R64=""),"",IFERROR($R64/$Q64-1,""))</f>
        <v/>
      </c>
      <c r="U64" s="23">
        <f>IF($A64="","",IF($F64="Nicht verwenden","nicht verwenden",IF(OR($R64="",$Q64=""),"Vergleich fehlt",IF($R64&gt;=$Q64,"rechnerisch tragfähig","manuell prüfen"))))</f>
        <v/>
      </c>
    </row>
    <row r="65">
      <c r="A65" s="16" t="n"/>
      <c r="B65" s="17" t="n"/>
      <c r="C65" s="16" t="n"/>
      <c r="D65" s="18" t="n"/>
      <c r="E65" s="18" t="n"/>
      <c r="F65" s="18" t="n"/>
      <c r="G65" s="19" t="n"/>
      <c r="H65" s="20">
        <f>IF($A65="","",IF(OR(Parameter!$B$7="",Parameter!$B$8=""),"",IFERROR(Parameter!$B$7-Parameter!$B$8,"")))</f>
        <v/>
      </c>
      <c r="I65" s="15">
        <f>IF(OR($A65="",$H65="",Parameter!$B$7=""),"",IFERROR($H65/Parameter!$B$7,""))</f>
        <v/>
      </c>
      <c r="J65" s="12">
        <f>IF(OR($A65="",$G65="",Parameter!$B$6="",Parameter!$B$7=""),"",IFERROR($G65*Parameter!$B$7*(1+Parameter!$B$6),""))</f>
        <v/>
      </c>
      <c r="K65" s="12">
        <f>IF(OR($A65="",Parameter!$B$9=""),"",Parameter!$B$9)</f>
        <v/>
      </c>
      <c r="L65" s="12">
        <f>IF(OR($A65="",$H65="",$J65="",$K65=""),"",IFERROR(($J65+$K65)/$H65,""))</f>
        <v/>
      </c>
      <c r="M65" s="12">
        <f>IF(OR($A65="",Parameter!$B$10=""),"",Parameter!$B$10)</f>
        <v/>
      </c>
      <c r="N65" s="12">
        <f>IF(OR($A65="",$L65="",$M65=""),"",$L65+$M65)</f>
        <v/>
      </c>
      <c r="O65" s="12">
        <f>IF(OR($A65="",$N65="",Parameter!$B$11=""),"",$N65*Parameter!$B$11)</f>
        <v/>
      </c>
      <c r="P65" s="12">
        <f>IF(OR($A65="",$N65="",$O65="",Parameter!$B$12=""),"",($N65+$O65)*Parameter!$B$12)</f>
        <v/>
      </c>
      <c r="Q65" s="12">
        <f>IF(OR($A65="",$N65="",$O65="",$P65=""),"",$N65+$O65+$P65)</f>
        <v/>
      </c>
      <c r="R65" s="19" t="n"/>
      <c r="S65" s="12">
        <f>IF(OR($A65="",$Q65="",$R65=""),"",$R65-$Q65)</f>
        <v/>
      </c>
      <c r="T65" s="15">
        <f>IF(OR($A65="",$Q65="",$R65=""),"",IFERROR($R65/$Q65-1,""))</f>
        <v/>
      </c>
      <c r="U65" s="21">
        <f>IF($A65="","",IF($F65="Nicht verwenden","nicht verwenden",IF(OR($R65="",$Q65=""),"Vergleich fehlt",IF($R65&gt;=$Q65,"rechnerisch tragfähig","manuell prüfen"))))</f>
        <v/>
      </c>
    </row>
    <row r="66">
      <c r="A66" s="16" t="n"/>
      <c r="B66" s="17" t="n"/>
      <c r="C66" s="16" t="n"/>
      <c r="D66" s="18" t="n"/>
      <c r="E66" s="18" t="n"/>
      <c r="F66" s="18" t="n"/>
      <c r="G66" s="19" t="n"/>
      <c r="H66" s="22">
        <f>IF($A66="","",IF(OR(Parameter!$B$7="",Parameter!$B$8=""),"",IFERROR(Parameter!$B$7-Parameter!$B$8,"")))</f>
        <v/>
      </c>
      <c r="I66" s="14">
        <f>IF(OR($A66="",$H66="",Parameter!$B$7=""),"",IFERROR($H66/Parameter!$B$7,""))</f>
        <v/>
      </c>
      <c r="J66" s="13">
        <f>IF(OR($A66="",$G66="",Parameter!$B$6="",Parameter!$B$7=""),"",IFERROR($G66*Parameter!$B$7*(1+Parameter!$B$6),""))</f>
        <v/>
      </c>
      <c r="K66" s="13">
        <f>IF(OR($A66="",Parameter!$B$9=""),"",Parameter!$B$9)</f>
        <v/>
      </c>
      <c r="L66" s="13">
        <f>IF(OR($A66="",$H66="",$J66="",$K66=""),"",IFERROR(($J66+$K66)/$H66,""))</f>
        <v/>
      </c>
      <c r="M66" s="13">
        <f>IF(OR($A66="",Parameter!$B$10=""),"",Parameter!$B$10)</f>
        <v/>
      </c>
      <c r="N66" s="13">
        <f>IF(OR($A66="",$L66="",$M66=""),"",$L66+$M66)</f>
        <v/>
      </c>
      <c r="O66" s="13">
        <f>IF(OR($A66="",$N66="",Parameter!$B$11=""),"",$N66*Parameter!$B$11)</f>
        <v/>
      </c>
      <c r="P66" s="13">
        <f>IF(OR($A66="",$N66="",$O66="",Parameter!$B$12=""),"",($N66+$O66)*Parameter!$B$12)</f>
        <v/>
      </c>
      <c r="Q66" s="13">
        <f>IF(OR($A66="",$N66="",$O66="",$P66=""),"",$N66+$O66+$P66)</f>
        <v/>
      </c>
      <c r="R66" s="19" t="n"/>
      <c r="S66" s="13">
        <f>IF(OR($A66="",$Q66="",$R66=""),"",$R66-$Q66)</f>
        <v/>
      </c>
      <c r="T66" s="14">
        <f>IF(OR($A66="",$Q66="",$R66=""),"",IFERROR($R66/$Q66-1,""))</f>
        <v/>
      </c>
      <c r="U66" s="23">
        <f>IF($A66="","",IF($F66="Nicht verwenden","nicht verwenden",IF(OR($R66="",$Q66=""),"Vergleich fehlt",IF($R66&gt;=$Q66,"rechnerisch tragfähig","manuell prüfen"))))</f>
        <v/>
      </c>
    </row>
    <row r="67">
      <c r="A67" s="16" t="n"/>
      <c r="B67" s="17" t="n"/>
      <c r="C67" s="16" t="n"/>
      <c r="D67" s="18" t="n"/>
      <c r="E67" s="18" t="n"/>
      <c r="F67" s="18" t="n"/>
      <c r="G67" s="19" t="n"/>
      <c r="H67" s="20">
        <f>IF($A67="","",IF(OR(Parameter!$B$7="",Parameter!$B$8=""),"",IFERROR(Parameter!$B$7-Parameter!$B$8,"")))</f>
        <v/>
      </c>
      <c r="I67" s="15">
        <f>IF(OR($A67="",$H67="",Parameter!$B$7=""),"",IFERROR($H67/Parameter!$B$7,""))</f>
        <v/>
      </c>
      <c r="J67" s="12">
        <f>IF(OR($A67="",$G67="",Parameter!$B$6="",Parameter!$B$7=""),"",IFERROR($G67*Parameter!$B$7*(1+Parameter!$B$6),""))</f>
        <v/>
      </c>
      <c r="K67" s="12">
        <f>IF(OR($A67="",Parameter!$B$9=""),"",Parameter!$B$9)</f>
        <v/>
      </c>
      <c r="L67" s="12">
        <f>IF(OR($A67="",$H67="",$J67="",$K67=""),"",IFERROR(($J67+$K67)/$H67,""))</f>
        <v/>
      </c>
      <c r="M67" s="12">
        <f>IF(OR($A67="",Parameter!$B$10=""),"",Parameter!$B$10)</f>
        <v/>
      </c>
      <c r="N67" s="12">
        <f>IF(OR($A67="",$L67="",$M67=""),"",$L67+$M67)</f>
        <v/>
      </c>
      <c r="O67" s="12">
        <f>IF(OR($A67="",$N67="",Parameter!$B$11=""),"",$N67*Parameter!$B$11)</f>
        <v/>
      </c>
      <c r="P67" s="12">
        <f>IF(OR($A67="",$N67="",$O67="",Parameter!$B$12=""),"",($N67+$O67)*Parameter!$B$12)</f>
        <v/>
      </c>
      <c r="Q67" s="12">
        <f>IF(OR($A67="",$N67="",$O67="",$P67=""),"",$N67+$O67+$P67)</f>
        <v/>
      </c>
      <c r="R67" s="19" t="n"/>
      <c r="S67" s="12">
        <f>IF(OR($A67="",$Q67="",$R67=""),"",$R67-$Q67)</f>
        <v/>
      </c>
      <c r="T67" s="15">
        <f>IF(OR($A67="",$Q67="",$R67=""),"",IFERROR($R67/$Q67-1,""))</f>
        <v/>
      </c>
      <c r="U67" s="21">
        <f>IF($A67="","",IF($F67="Nicht verwenden","nicht verwenden",IF(OR($R67="",$Q67=""),"Vergleich fehlt",IF($R67&gt;=$Q67,"rechnerisch tragfähig","manuell prüfen"))))</f>
        <v/>
      </c>
    </row>
    <row r="68">
      <c r="A68" s="16" t="n"/>
      <c r="B68" s="17" t="n"/>
      <c r="C68" s="16" t="n"/>
      <c r="D68" s="18" t="n"/>
      <c r="E68" s="18" t="n"/>
      <c r="F68" s="18" t="n"/>
      <c r="G68" s="19" t="n"/>
      <c r="H68" s="22">
        <f>IF($A68="","",IF(OR(Parameter!$B$7="",Parameter!$B$8=""),"",IFERROR(Parameter!$B$7-Parameter!$B$8,"")))</f>
        <v/>
      </c>
      <c r="I68" s="14">
        <f>IF(OR($A68="",$H68="",Parameter!$B$7=""),"",IFERROR($H68/Parameter!$B$7,""))</f>
        <v/>
      </c>
      <c r="J68" s="13">
        <f>IF(OR($A68="",$G68="",Parameter!$B$6="",Parameter!$B$7=""),"",IFERROR($G68*Parameter!$B$7*(1+Parameter!$B$6),""))</f>
        <v/>
      </c>
      <c r="K68" s="13">
        <f>IF(OR($A68="",Parameter!$B$9=""),"",Parameter!$B$9)</f>
        <v/>
      </c>
      <c r="L68" s="13">
        <f>IF(OR($A68="",$H68="",$J68="",$K68=""),"",IFERROR(($J68+$K68)/$H68,""))</f>
        <v/>
      </c>
      <c r="M68" s="13">
        <f>IF(OR($A68="",Parameter!$B$10=""),"",Parameter!$B$10)</f>
        <v/>
      </c>
      <c r="N68" s="13">
        <f>IF(OR($A68="",$L68="",$M68=""),"",$L68+$M68)</f>
        <v/>
      </c>
      <c r="O68" s="13">
        <f>IF(OR($A68="",$N68="",Parameter!$B$11=""),"",$N68*Parameter!$B$11)</f>
        <v/>
      </c>
      <c r="P68" s="13">
        <f>IF(OR($A68="",$N68="",$O68="",Parameter!$B$12=""),"",($N68+$O68)*Parameter!$B$12)</f>
        <v/>
      </c>
      <c r="Q68" s="13">
        <f>IF(OR($A68="",$N68="",$O68="",$P68=""),"",$N68+$O68+$P68)</f>
        <v/>
      </c>
      <c r="R68" s="19" t="n"/>
      <c r="S68" s="13">
        <f>IF(OR($A68="",$Q68="",$R68=""),"",$R68-$Q68)</f>
        <v/>
      </c>
      <c r="T68" s="14">
        <f>IF(OR($A68="",$Q68="",$R68=""),"",IFERROR($R68/$Q68-1,""))</f>
        <v/>
      </c>
      <c r="U68" s="23">
        <f>IF($A68="","",IF($F68="Nicht verwenden","nicht verwenden",IF(OR($R68="",$Q68=""),"Vergleich fehlt",IF($R68&gt;=$Q68,"rechnerisch tragfähig","manuell prüfen"))))</f>
        <v/>
      </c>
    </row>
    <row r="69">
      <c r="A69" s="16" t="n"/>
      <c r="B69" s="17" t="n"/>
      <c r="C69" s="16" t="n"/>
      <c r="D69" s="18" t="n"/>
      <c r="E69" s="18" t="n"/>
      <c r="F69" s="18" t="n"/>
      <c r="G69" s="19" t="n"/>
      <c r="H69" s="20">
        <f>IF($A69="","",IF(OR(Parameter!$B$7="",Parameter!$B$8=""),"",IFERROR(Parameter!$B$7-Parameter!$B$8,"")))</f>
        <v/>
      </c>
      <c r="I69" s="15">
        <f>IF(OR($A69="",$H69="",Parameter!$B$7=""),"",IFERROR($H69/Parameter!$B$7,""))</f>
        <v/>
      </c>
      <c r="J69" s="12">
        <f>IF(OR($A69="",$G69="",Parameter!$B$6="",Parameter!$B$7=""),"",IFERROR($G69*Parameter!$B$7*(1+Parameter!$B$6),""))</f>
        <v/>
      </c>
      <c r="K69" s="12">
        <f>IF(OR($A69="",Parameter!$B$9=""),"",Parameter!$B$9)</f>
        <v/>
      </c>
      <c r="L69" s="12">
        <f>IF(OR($A69="",$H69="",$J69="",$K69=""),"",IFERROR(($J69+$K69)/$H69,""))</f>
        <v/>
      </c>
      <c r="M69" s="12">
        <f>IF(OR($A69="",Parameter!$B$10=""),"",Parameter!$B$10)</f>
        <v/>
      </c>
      <c r="N69" s="12">
        <f>IF(OR($A69="",$L69="",$M69=""),"",$L69+$M69)</f>
        <v/>
      </c>
      <c r="O69" s="12">
        <f>IF(OR($A69="",$N69="",Parameter!$B$11=""),"",$N69*Parameter!$B$11)</f>
        <v/>
      </c>
      <c r="P69" s="12">
        <f>IF(OR($A69="",$N69="",$O69="",Parameter!$B$12=""),"",($N69+$O69)*Parameter!$B$12)</f>
        <v/>
      </c>
      <c r="Q69" s="12">
        <f>IF(OR($A69="",$N69="",$O69="",$P69=""),"",$N69+$O69+$P69)</f>
        <v/>
      </c>
      <c r="R69" s="19" t="n"/>
      <c r="S69" s="12">
        <f>IF(OR($A69="",$Q69="",$R69=""),"",$R69-$Q69)</f>
        <v/>
      </c>
      <c r="T69" s="15">
        <f>IF(OR($A69="",$Q69="",$R69=""),"",IFERROR($R69/$Q69-1,""))</f>
        <v/>
      </c>
      <c r="U69" s="21">
        <f>IF($A69="","",IF($F69="Nicht verwenden","nicht verwenden",IF(OR($R69="",$Q69=""),"Vergleich fehlt",IF($R69&gt;=$Q69,"rechnerisch tragfähig","manuell prüfen"))))</f>
        <v/>
      </c>
    </row>
    <row r="70">
      <c r="A70" s="16" t="n"/>
      <c r="B70" s="17" t="n"/>
      <c r="C70" s="16" t="n"/>
      <c r="D70" s="18" t="n"/>
      <c r="E70" s="18" t="n"/>
      <c r="F70" s="18" t="n"/>
      <c r="G70" s="19" t="n"/>
      <c r="H70" s="22">
        <f>IF($A70="","",IF(OR(Parameter!$B$7="",Parameter!$B$8=""),"",IFERROR(Parameter!$B$7-Parameter!$B$8,"")))</f>
        <v/>
      </c>
      <c r="I70" s="14">
        <f>IF(OR($A70="",$H70="",Parameter!$B$7=""),"",IFERROR($H70/Parameter!$B$7,""))</f>
        <v/>
      </c>
      <c r="J70" s="13">
        <f>IF(OR($A70="",$G70="",Parameter!$B$6="",Parameter!$B$7=""),"",IFERROR($G70*Parameter!$B$7*(1+Parameter!$B$6),""))</f>
        <v/>
      </c>
      <c r="K70" s="13">
        <f>IF(OR($A70="",Parameter!$B$9=""),"",Parameter!$B$9)</f>
        <v/>
      </c>
      <c r="L70" s="13">
        <f>IF(OR($A70="",$H70="",$J70="",$K70=""),"",IFERROR(($J70+$K70)/$H70,""))</f>
        <v/>
      </c>
      <c r="M70" s="13">
        <f>IF(OR($A70="",Parameter!$B$10=""),"",Parameter!$B$10)</f>
        <v/>
      </c>
      <c r="N70" s="13">
        <f>IF(OR($A70="",$L70="",$M70=""),"",$L70+$M70)</f>
        <v/>
      </c>
      <c r="O70" s="13">
        <f>IF(OR($A70="",$N70="",Parameter!$B$11=""),"",$N70*Parameter!$B$11)</f>
        <v/>
      </c>
      <c r="P70" s="13">
        <f>IF(OR($A70="",$N70="",$O70="",Parameter!$B$12=""),"",($N70+$O70)*Parameter!$B$12)</f>
        <v/>
      </c>
      <c r="Q70" s="13">
        <f>IF(OR($A70="",$N70="",$O70="",$P70=""),"",$N70+$O70+$P70)</f>
        <v/>
      </c>
      <c r="R70" s="19" t="n"/>
      <c r="S70" s="13">
        <f>IF(OR($A70="",$Q70="",$R70=""),"",$R70-$Q70)</f>
        <v/>
      </c>
      <c r="T70" s="14">
        <f>IF(OR($A70="",$Q70="",$R70=""),"",IFERROR($R70/$Q70-1,""))</f>
        <v/>
      </c>
      <c r="U70" s="23">
        <f>IF($A70="","",IF($F70="Nicht verwenden","nicht verwenden",IF(OR($R70="",$Q70=""),"Vergleich fehlt",IF($R70&gt;=$Q70,"rechnerisch tragfähig","manuell prüfen"))))</f>
        <v/>
      </c>
    </row>
    <row r="71">
      <c r="A71" s="16" t="n"/>
      <c r="B71" s="17" t="n"/>
      <c r="C71" s="16" t="n"/>
      <c r="D71" s="18" t="n"/>
      <c r="E71" s="18" t="n"/>
      <c r="F71" s="18" t="n"/>
      <c r="G71" s="19" t="n"/>
      <c r="H71" s="20">
        <f>IF($A71="","",IF(OR(Parameter!$B$7="",Parameter!$B$8=""),"",IFERROR(Parameter!$B$7-Parameter!$B$8,"")))</f>
        <v/>
      </c>
      <c r="I71" s="15">
        <f>IF(OR($A71="",$H71="",Parameter!$B$7=""),"",IFERROR($H71/Parameter!$B$7,""))</f>
        <v/>
      </c>
      <c r="J71" s="12">
        <f>IF(OR($A71="",$G71="",Parameter!$B$6="",Parameter!$B$7=""),"",IFERROR($G71*Parameter!$B$7*(1+Parameter!$B$6),""))</f>
        <v/>
      </c>
      <c r="K71" s="12">
        <f>IF(OR($A71="",Parameter!$B$9=""),"",Parameter!$B$9)</f>
        <v/>
      </c>
      <c r="L71" s="12">
        <f>IF(OR($A71="",$H71="",$J71="",$K71=""),"",IFERROR(($J71+$K71)/$H71,""))</f>
        <v/>
      </c>
      <c r="M71" s="12">
        <f>IF(OR($A71="",Parameter!$B$10=""),"",Parameter!$B$10)</f>
        <v/>
      </c>
      <c r="N71" s="12">
        <f>IF(OR($A71="",$L71="",$M71=""),"",$L71+$M71)</f>
        <v/>
      </c>
      <c r="O71" s="12">
        <f>IF(OR($A71="",$N71="",Parameter!$B$11=""),"",$N71*Parameter!$B$11)</f>
        <v/>
      </c>
      <c r="P71" s="12">
        <f>IF(OR($A71="",$N71="",$O71="",Parameter!$B$12=""),"",($N71+$O71)*Parameter!$B$12)</f>
        <v/>
      </c>
      <c r="Q71" s="12">
        <f>IF(OR($A71="",$N71="",$O71="",$P71=""),"",$N71+$O71+$P71)</f>
        <v/>
      </c>
      <c r="R71" s="19" t="n"/>
      <c r="S71" s="12">
        <f>IF(OR($A71="",$Q71="",$R71=""),"",$R71-$Q71)</f>
        <v/>
      </c>
      <c r="T71" s="15">
        <f>IF(OR($A71="",$Q71="",$R71=""),"",IFERROR($R71/$Q71-1,""))</f>
        <v/>
      </c>
      <c r="U71" s="21">
        <f>IF($A71="","",IF($F71="Nicht verwenden","nicht verwenden",IF(OR($R71="",$Q71=""),"Vergleich fehlt",IF($R71&gt;=$Q71,"rechnerisch tragfähig","manuell prüfen"))))</f>
        <v/>
      </c>
    </row>
    <row r="72">
      <c r="A72" s="16" t="n"/>
      <c r="B72" s="17" t="n"/>
      <c r="C72" s="16" t="n"/>
      <c r="D72" s="18" t="n"/>
      <c r="E72" s="18" t="n"/>
      <c r="F72" s="18" t="n"/>
      <c r="G72" s="19" t="n"/>
      <c r="H72" s="22">
        <f>IF($A72="","",IF(OR(Parameter!$B$7="",Parameter!$B$8=""),"",IFERROR(Parameter!$B$7-Parameter!$B$8,"")))</f>
        <v/>
      </c>
      <c r="I72" s="14">
        <f>IF(OR($A72="",$H72="",Parameter!$B$7=""),"",IFERROR($H72/Parameter!$B$7,""))</f>
        <v/>
      </c>
      <c r="J72" s="13">
        <f>IF(OR($A72="",$G72="",Parameter!$B$6="",Parameter!$B$7=""),"",IFERROR($G72*Parameter!$B$7*(1+Parameter!$B$6),""))</f>
        <v/>
      </c>
      <c r="K72" s="13">
        <f>IF(OR($A72="",Parameter!$B$9=""),"",Parameter!$B$9)</f>
        <v/>
      </c>
      <c r="L72" s="13">
        <f>IF(OR($A72="",$H72="",$J72="",$K72=""),"",IFERROR(($J72+$K72)/$H72,""))</f>
        <v/>
      </c>
      <c r="M72" s="13">
        <f>IF(OR($A72="",Parameter!$B$10=""),"",Parameter!$B$10)</f>
        <v/>
      </c>
      <c r="N72" s="13">
        <f>IF(OR($A72="",$L72="",$M72=""),"",$L72+$M72)</f>
        <v/>
      </c>
      <c r="O72" s="13">
        <f>IF(OR($A72="",$N72="",Parameter!$B$11=""),"",$N72*Parameter!$B$11)</f>
        <v/>
      </c>
      <c r="P72" s="13">
        <f>IF(OR($A72="",$N72="",$O72="",Parameter!$B$12=""),"",($N72+$O72)*Parameter!$B$12)</f>
        <v/>
      </c>
      <c r="Q72" s="13">
        <f>IF(OR($A72="",$N72="",$O72="",$P72=""),"",$N72+$O72+$P72)</f>
        <v/>
      </c>
      <c r="R72" s="19" t="n"/>
      <c r="S72" s="13">
        <f>IF(OR($A72="",$Q72="",$R72=""),"",$R72-$Q72)</f>
        <v/>
      </c>
      <c r="T72" s="14">
        <f>IF(OR($A72="",$Q72="",$R72=""),"",IFERROR($R72/$Q72-1,""))</f>
        <v/>
      </c>
      <c r="U72" s="23">
        <f>IF($A72="","",IF($F72="Nicht verwenden","nicht verwenden",IF(OR($R72="",$Q72=""),"Vergleich fehlt",IF($R72&gt;=$Q72,"rechnerisch tragfähig","manuell prüfen"))))</f>
        <v/>
      </c>
    </row>
    <row r="73">
      <c r="A73" s="16" t="n"/>
      <c r="B73" s="17" t="n"/>
      <c r="C73" s="16" t="n"/>
      <c r="D73" s="18" t="n"/>
      <c r="E73" s="18" t="n"/>
      <c r="F73" s="18" t="n"/>
      <c r="G73" s="19" t="n"/>
      <c r="H73" s="20">
        <f>IF($A73="","",IF(OR(Parameter!$B$7="",Parameter!$B$8=""),"",IFERROR(Parameter!$B$7-Parameter!$B$8,"")))</f>
        <v/>
      </c>
      <c r="I73" s="15">
        <f>IF(OR($A73="",$H73="",Parameter!$B$7=""),"",IFERROR($H73/Parameter!$B$7,""))</f>
        <v/>
      </c>
      <c r="J73" s="12">
        <f>IF(OR($A73="",$G73="",Parameter!$B$6="",Parameter!$B$7=""),"",IFERROR($G73*Parameter!$B$7*(1+Parameter!$B$6),""))</f>
        <v/>
      </c>
      <c r="K73" s="12">
        <f>IF(OR($A73="",Parameter!$B$9=""),"",Parameter!$B$9)</f>
        <v/>
      </c>
      <c r="L73" s="12">
        <f>IF(OR($A73="",$H73="",$J73="",$K73=""),"",IFERROR(($J73+$K73)/$H73,""))</f>
        <v/>
      </c>
      <c r="M73" s="12">
        <f>IF(OR($A73="",Parameter!$B$10=""),"",Parameter!$B$10)</f>
        <v/>
      </c>
      <c r="N73" s="12">
        <f>IF(OR($A73="",$L73="",$M73=""),"",$L73+$M73)</f>
        <v/>
      </c>
      <c r="O73" s="12">
        <f>IF(OR($A73="",$N73="",Parameter!$B$11=""),"",$N73*Parameter!$B$11)</f>
        <v/>
      </c>
      <c r="P73" s="12">
        <f>IF(OR($A73="",$N73="",$O73="",Parameter!$B$12=""),"",($N73+$O73)*Parameter!$B$12)</f>
        <v/>
      </c>
      <c r="Q73" s="12">
        <f>IF(OR($A73="",$N73="",$O73="",$P73=""),"",$N73+$O73+$P73)</f>
        <v/>
      </c>
      <c r="R73" s="19" t="n"/>
      <c r="S73" s="12">
        <f>IF(OR($A73="",$Q73="",$R73=""),"",$R73-$Q73)</f>
        <v/>
      </c>
      <c r="T73" s="15">
        <f>IF(OR($A73="",$Q73="",$R73=""),"",IFERROR($R73/$Q73-1,""))</f>
        <v/>
      </c>
      <c r="U73" s="21">
        <f>IF($A73="","",IF($F73="Nicht verwenden","nicht verwenden",IF(OR($R73="",$Q73=""),"Vergleich fehlt",IF($R73&gt;=$Q73,"rechnerisch tragfähig","manuell prüfen"))))</f>
        <v/>
      </c>
    </row>
    <row r="74">
      <c r="A74" s="16" t="n"/>
      <c r="B74" s="17" t="n"/>
      <c r="C74" s="16" t="n"/>
      <c r="D74" s="18" t="n"/>
      <c r="E74" s="18" t="n"/>
      <c r="F74" s="18" t="n"/>
      <c r="G74" s="19" t="n"/>
      <c r="H74" s="22">
        <f>IF($A74="","",IF(OR(Parameter!$B$7="",Parameter!$B$8=""),"",IFERROR(Parameter!$B$7-Parameter!$B$8,"")))</f>
        <v/>
      </c>
      <c r="I74" s="14">
        <f>IF(OR($A74="",$H74="",Parameter!$B$7=""),"",IFERROR($H74/Parameter!$B$7,""))</f>
        <v/>
      </c>
      <c r="J74" s="13">
        <f>IF(OR($A74="",$G74="",Parameter!$B$6="",Parameter!$B$7=""),"",IFERROR($G74*Parameter!$B$7*(1+Parameter!$B$6),""))</f>
        <v/>
      </c>
      <c r="K74" s="13">
        <f>IF(OR($A74="",Parameter!$B$9=""),"",Parameter!$B$9)</f>
        <v/>
      </c>
      <c r="L74" s="13">
        <f>IF(OR($A74="",$H74="",$J74="",$K74=""),"",IFERROR(($J74+$K74)/$H74,""))</f>
        <v/>
      </c>
      <c r="M74" s="13">
        <f>IF(OR($A74="",Parameter!$B$10=""),"",Parameter!$B$10)</f>
        <v/>
      </c>
      <c r="N74" s="13">
        <f>IF(OR($A74="",$L74="",$M74=""),"",$L74+$M74)</f>
        <v/>
      </c>
      <c r="O74" s="13">
        <f>IF(OR($A74="",$N74="",Parameter!$B$11=""),"",$N74*Parameter!$B$11)</f>
        <v/>
      </c>
      <c r="P74" s="13">
        <f>IF(OR($A74="",$N74="",$O74="",Parameter!$B$12=""),"",($N74+$O74)*Parameter!$B$12)</f>
        <v/>
      </c>
      <c r="Q74" s="13">
        <f>IF(OR($A74="",$N74="",$O74="",$P74=""),"",$N74+$O74+$P74)</f>
        <v/>
      </c>
      <c r="R74" s="19" t="n"/>
      <c r="S74" s="13">
        <f>IF(OR($A74="",$Q74="",$R74=""),"",$R74-$Q74)</f>
        <v/>
      </c>
      <c r="T74" s="14">
        <f>IF(OR($A74="",$Q74="",$R74=""),"",IFERROR($R74/$Q74-1,""))</f>
        <v/>
      </c>
      <c r="U74" s="23">
        <f>IF($A74="","",IF($F74="Nicht verwenden","nicht verwenden",IF(OR($R74="",$Q74=""),"Vergleich fehlt",IF($R74&gt;=$Q74,"rechnerisch tragfähig","manuell prüfen"))))</f>
        <v/>
      </c>
    </row>
    <row r="75">
      <c r="A75" s="16" t="n"/>
      <c r="B75" s="17" t="n"/>
      <c r="C75" s="16" t="n"/>
      <c r="D75" s="18" t="n"/>
      <c r="E75" s="18" t="n"/>
      <c r="F75" s="18" t="n"/>
      <c r="G75" s="19" t="n"/>
      <c r="H75" s="20">
        <f>IF($A75="","",IF(OR(Parameter!$B$7="",Parameter!$B$8=""),"",IFERROR(Parameter!$B$7-Parameter!$B$8,"")))</f>
        <v/>
      </c>
      <c r="I75" s="15">
        <f>IF(OR($A75="",$H75="",Parameter!$B$7=""),"",IFERROR($H75/Parameter!$B$7,""))</f>
        <v/>
      </c>
      <c r="J75" s="12">
        <f>IF(OR($A75="",$G75="",Parameter!$B$6="",Parameter!$B$7=""),"",IFERROR($G75*Parameter!$B$7*(1+Parameter!$B$6),""))</f>
        <v/>
      </c>
      <c r="K75" s="12">
        <f>IF(OR($A75="",Parameter!$B$9=""),"",Parameter!$B$9)</f>
        <v/>
      </c>
      <c r="L75" s="12">
        <f>IF(OR($A75="",$H75="",$J75="",$K75=""),"",IFERROR(($J75+$K75)/$H75,""))</f>
        <v/>
      </c>
      <c r="M75" s="12">
        <f>IF(OR($A75="",Parameter!$B$10=""),"",Parameter!$B$10)</f>
        <v/>
      </c>
      <c r="N75" s="12">
        <f>IF(OR($A75="",$L75="",$M75=""),"",$L75+$M75)</f>
        <v/>
      </c>
      <c r="O75" s="12">
        <f>IF(OR($A75="",$N75="",Parameter!$B$11=""),"",$N75*Parameter!$B$11)</f>
        <v/>
      </c>
      <c r="P75" s="12">
        <f>IF(OR($A75="",$N75="",$O75="",Parameter!$B$12=""),"",($N75+$O75)*Parameter!$B$12)</f>
        <v/>
      </c>
      <c r="Q75" s="12">
        <f>IF(OR($A75="",$N75="",$O75="",$P75=""),"",$N75+$O75+$P75)</f>
        <v/>
      </c>
      <c r="R75" s="19" t="n"/>
      <c r="S75" s="12">
        <f>IF(OR($A75="",$Q75="",$R75=""),"",$R75-$Q75)</f>
        <v/>
      </c>
      <c r="T75" s="15">
        <f>IF(OR($A75="",$Q75="",$R75=""),"",IFERROR($R75/$Q75-1,""))</f>
        <v/>
      </c>
      <c r="U75" s="21">
        <f>IF($A75="","",IF($F75="Nicht verwenden","nicht verwenden",IF(OR($R75="",$Q75=""),"Vergleich fehlt",IF($R75&gt;=$Q75,"rechnerisch tragfähig","manuell prüfen"))))</f>
        <v/>
      </c>
    </row>
    <row r="76">
      <c r="A76" s="16" t="n"/>
      <c r="B76" s="17" t="n"/>
      <c r="C76" s="16" t="n"/>
      <c r="D76" s="18" t="n"/>
      <c r="E76" s="18" t="n"/>
      <c r="F76" s="18" t="n"/>
      <c r="G76" s="19" t="n"/>
      <c r="H76" s="22">
        <f>IF($A76="","",IF(OR(Parameter!$B$7="",Parameter!$B$8=""),"",IFERROR(Parameter!$B$7-Parameter!$B$8,"")))</f>
        <v/>
      </c>
      <c r="I76" s="14">
        <f>IF(OR($A76="",$H76="",Parameter!$B$7=""),"",IFERROR($H76/Parameter!$B$7,""))</f>
        <v/>
      </c>
      <c r="J76" s="13">
        <f>IF(OR($A76="",$G76="",Parameter!$B$6="",Parameter!$B$7=""),"",IFERROR($G76*Parameter!$B$7*(1+Parameter!$B$6),""))</f>
        <v/>
      </c>
      <c r="K76" s="13">
        <f>IF(OR($A76="",Parameter!$B$9=""),"",Parameter!$B$9)</f>
        <v/>
      </c>
      <c r="L76" s="13">
        <f>IF(OR($A76="",$H76="",$J76="",$K76=""),"",IFERROR(($J76+$K76)/$H76,""))</f>
        <v/>
      </c>
      <c r="M76" s="13">
        <f>IF(OR($A76="",Parameter!$B$10=""),"",Parameter!$B$10)</f>
        <v/>
      </c>
      <c r="N76" s="13">
        <f>IF(OR($A76="",$L76="",$M76=""),"",$L76+$M76)</f>
        <v/>
      </c>
      <c r="O76" s="13">
        <f>IF(OR($A76="",$N76="",Parameter!$B$11=""),"",$N76*Parameter!$B$11)</f>
        <v/>
      </c>
      <c r="P76" s="13">
        <f>IF(OR($A76="",$N76="",$O76="",Parameter!$B$12=""),"",($N76+$O76)*Parameter!$B$12)</f>
        <v/>
      </c>
      <c r="Q76" s="13">
        <f>IF(OR($A76="",$N76="",$O76="",$P76=""),"",$N76+$O76+$P76)</f>
        <v/>
      </c>
      <c r="R76" s="19" t="n"/>
      <c r="S76" s="13">
        <f>IF(OR($A76="",$Q76="",$R76=""),"",$R76-$Q76)</f>
        <v/>
      </c>
      <c r="T76" s="14">
        <f>IF(OR($A76="",$Q76="",$R76=""),"",IFERROR($R76/$Q76-1,""))</f>
        <v/>
      </c>
      <c r="U76" s="23">
        <f>IF($A76="","",IF($F76="Nicht verwenden","nicht verwenden",IF(OR($R76="",$Q76=""),"Vergleich fehlt",IF($R76&gt;=$Q76,"rechnerisch tragfähig","manuell prüfen"))))</f>
        <v/>
      </c>
    </row>
    <row r="77">
      <c r="A77" s="16" t="n"/>
      <c r="B77" s="17" t="n"/>
      <c r="C77" s="16" t="n"/>
      <c r="D77" s="18" t="n"/>
      <c r="E77" s="18" t="n"/>
      <c r="F77" s="18" t="n"/>
      <c r="G77" s="19" t="n"/>
      <c r="H77" s="20">
        <f>IF($A77="","",IF(OR(Parameter!$B$7="",Parameter!$B$8=""),"",IFERROR(Parameter!$B$7-Parameter!$B$8,"")))</f>
        <v/>
      </c>
      <c r="I77" s="15">
        <f>IF(OR($A77="",$H77="",Parameter!$B$7=""),"",IFERROR($H77/Parameter!$B$7,""))</f>
        <v/>
      </c>
      <c r="J77" s="12">
        <f>IF(OR($A77="",$G77="",Parameter!$B$6="",Parameter!$B$7=""),"",IFERROR($G77*Parameter!$B$7*(1+Parameter!$B$6),""))</f>
        <v/>
      </c>
      <c r="K77" s="12">
        <f>IF(OR($A77="",Parameter!$B$9=""),"",Parameter!$B$9)</f>
        <v/>
      </c>
      <c r="L77" s="12">
        <f>IF(OR($A77="",$H77="",$J77="",$K77=""),"",IFERROR(($J77+$K77)/$H77,""))</f>
        <v/>
      </c>
      <c r="M77" s="12">
        <f>IF(OR($A77="",Parameter!$B$10=""),"",Parameter!$B$10)</f>
        <v/>
      </c>
      <c r="N77" s="12">
        <f>IF(OR($A77="",$L77="",$M77=""),"",$L77+$M77)</f>
        <v/>
      </c>
      <c r="O77" s="12">
        <f>IF(OR($A77="",$N77="",Parameter!$B$11=""),"",$N77*Parameter!$B$11)</f>
        <v/>
      </c>
      <c r="P77" s="12">
        <f>IF(OR($A77="",$N77="",$O77="",Parameter!$B$12=""),"",($N77+$O77)*Parameter!$B$12)</f>
        <v/>
      </c>
      <c r="Q77" s="12">
        <f>IF(OR($A77="",$N77="",$O77="",$P77=""),"",$N77+$O77+$P77)</f>
        <v/>
      </c>
      <c r="R77" s="19" t="n"/>
      <c r="S77" s="12">
        <f>IF(OR($A77="",$Q77="",$R77=""),"",$R77-$Q77)</f>
        <v/>
      </c>
      <c r="T77" s="15">
        <f>IF(OR($A77="",$Q77="",$R77=""),"",IFERROR($R77/$Q77-1,""))</f>
        <v/>
      </c>
      <c r="U77" s="21">
        <f>IF($A77="","",IF($F77="Nicht verwenden","nicht verwenden",IF(OR($R77="",$Q77=""),"Vergleich fehlt",IF($R77&gt;=$Q77,"rechnerisch tragfähig","manuell prüfen"))))</f>
        <v/>
      </c>
    </row>
    <row r="78">
      <c r="A78" s="16" t="n"/>
      <c r="B78" s="17" t="n"/>
      <c r="C78" s="16" t="n"/>
      <c r="D78" s="18" t="n"/>
      <c r="E78" s="18" t="n"/>
      <c r="F78" s="18" t="n"/>
      <c r="G78" s="19" t="n"/>
      <c r="H78" s="22">
        <f>IF($A78="","",IF(OR(Parameter!$B$7="",Parameter!$B$8=""),"",IFERROR(Parameter!$B$7-Parameter!$B$8,"")))</f>
        <v/>
      </c>
      <c r="I78" s="14">
        <f>IF(OR($A78="",$H78="",Parameter!$B$7=""),"",IFERROR($H78/Parameter!$B$7,""))</f>
        <v/>
      </c>
      <c r="J78" s="13">
        <f>IF(OR($A78="",$G78="",Parameter!$B$6="",Parameter!$B$7=""),"",IFERROR($G78*Parameter!$B$7*(1+Parameter!$B$6),""))</f>
        <v/>
      </c>
      <c r="K78" s="13">
        <f>IF(OR($A78="",Parameter!$B$9=""),"",Parameter!$B$9)</f>
        <v/>
      </c>
      <c r="L78" s="13">
        <f>IF(OR($A78="",$H78="",$J78="",$K78=""),"",IFERROR(($J78+$K78)/$H78,""))</f>
        <v/>
      </c>
      <c r="M78" s="13">
        <f>IF(OR($A78="",Parameter!$B$10=""),"",Parameter!$B$10)</f>
        <v/>
      </c>
      <c r="N78" s="13">
        <f>IF(OR($A78="",$L78="",$M78=""),"",$L78+$M78)</f>
        <v/>
      </c>
      <c r="O78" s="13">
        <f>IF(OR($A78="",$N78="",Parameter!$B$11=""),"",$N78*Parameter!$B$11)</f>
        <v/>
      </c>
      <c r="P78" s="13">
        <f>IF(OR($A78="",$N78="",$O78="",Parameter!$B$12=""),"",($N78+$O78)*Parameter!$B$12)</f>
        <v/>
      </c>
      <c r="Q78" s="13">
        <f>IF(OR($A78="",$N78="",$O78="",$P78=""),"",$N78+$O78+$P78)</f>
        <v/>
      </c>
      <c r="R78" s="19" t="n"/>
      <c r="S78" s="13">
        <f>IF(OR($A78="",$Q78="",$R78=""),"",$R78-$Q78)</f>
        <v/>
      </c>
      <c r="T78" s="14">
        <f>IF(OR($A78="",$Q78="",$R78=""),"",IFERROR($R78/$Q78-1,""))</f>
        <v/>
      </c>
      <c r="U78" s="23">
        <f>IF($A78="","",IF($F78="Nicht verwenden","nicht verwenden",IF(OR($R78="",$Q78=""),"Vergleich fehlt",IF($R78&gt;=$Q78,"rechnerisch tragfähig","manuell prüfen"))))</f>
        <v/>
      </c>
    </row>
    <row r="79">
      <c r="A79" s="16" t="n"/>
      <c r="B79" s="17" t="n"/>
      <c r="C79" s="16" t="n"/>
      <c r="D79" s="18" t="n"/>
      <c r="E79" s="18" t="n"/>
      <c r="F79" s="18" t="n"/>
      <c r="G79" s="19" t="n"/>
      <c r="H79" s="20">
        <f>IF($A79="","",IF(OR(Parameter!$B$7="",Parameter!$B$8=""),"",IFERROR(Parameter!$B$7-Parameter!$B$8,"")))</f>
        <v/>
      </c>
      <c r="I79" s="15">
        <f>IF(OR($A79="",$H79="",Parameter!$B$7=""),"",IFERROR($H79/Parameter!$B$7,""))</f>
        <v/>
      </c>
      <c r="J79" s="12">
        <f>IF(OR($A79="",$G79="",Parameter!$B$6="",Parameter!$B$7=""),"",IFERROR($G79*Parameter!$B$7*(1+Parameter!$B$6),""))</f>
        <v/>
      </c>
      <c r="K79" s="12">
        <f>IF(OR($A79="",Parameter!$B$9=""),"",Parameter!$B$9)</f>
        <v/>
      </c>
      <c r="L79" s="12">
        <f>IF(OR($A79="",$H79="",$J79="",$K79=""),"",IFERROR(($J79+$K79)/$H79,""))</f>
        <v/>
      </c>
      <c r="M79" s="12">
        <f>IF(OR($A79="",Parameter!$B$10=""),"",Parameter!$B$10)</f>
        <v/>
      </c>
      <c r="N79" s="12">
        <f>IF(OR($A79="",$L79="",$M79=""),"",$L79+$M79)</f>
        <v/>
      </c>
      <c r="O79" s="12">
        <f>IF(OR($A79="",$N79="",Parameter!$B$11=""),"",$N79*Parameter!$B$11)</f>
        <v/>
      </c>
      <c r="P79" s="12">
        <f>IF(OR($A79="",$N79="",$O79="",Parameter!$B$12=""),"",($N79+$O79)*Parameter!$B$12)</f>
        <v/>
      </c>
      <c r="Q79" s="12">
        <f>IF(OR($A79="",$N79="",$O79="",$P79=""),"",$N79+$O79+$P79)</f>
        <v/>
      </c>
      <c r="R79" s="19" t="n"/>
      <c r="S79" s="12">
        <f>IF(OR($A79="",$Q79="",$R79=""),"",$R79-$Q79)</f>
        <v/>
      </c>
      <c r="T79" s="15">
        <f>IF(OR($A79="",$Q79="",$R79=""),"",IFERROR($R79/$Q79-1,""))</f>
        <v/>
      </c>
      <c r="U79" s="21">
        <f>IF($A79="","",IF($F79="Nicht verwenden","nicht verwenden",IF(OR($R79="",$Q79=""),"Vergleich fehlt",IF($R79&gt;=$Q79,"rechnerisch tragfähig","manuell prüfen"))))</f>
        <v/>
      </c>
    </row>
    <row r="80">
      <c r="A80" s="16" t="n"/>
      <c r="B80" s="17" t="n"/>
      <c r="C80" s="16" t="n"/>
      <c r="D80" s="18" t="n"/>
      <c r="E80" s="18" t="n"/>
      <c r="F80" s="18" t="n"/>
      <c r="G80" s="19" t="n"/>
      <c r="H80" s="22">
        <f>IF($A80="","",IF(OR(Parameter!$B$7="",Parameter!$B$8=""),"",IFERROR(Parameter!$B$7-Parameter!$B$8,"")))</f>
        <v/>
      </c>
      <c r="I80" s="14">
        <f>IF(OR($A80="",$H80="",Parameter!$B$7=""),"",IFERROR($H80/Parameter!$B$7,""))</f>
        <v/>
      </c>
      <c r="J80" s="13">
        <f>IF(OR($A80="",$G80="",Parameter!$B$6="",Parameter!$B$7=""),"",IFERROR($G80*Parameter!$B$7*(1+Parameter!$B$6),""))</f>
        <v/>
      </c>
      <c r="K80" s="13">
        <f>IF(OR($A80="",Parameter!$B$9=""),"",Parameter!$B$9)</f>
        <v/>
      </c>
      <c r="L80" s="13">
        <f>IF(OR($A80="",$H80="",$J80="",$K80=""),"",IFERROR(($J80+$K80)/$H80,""))</f>
        <v/>
      </c>
      <c r="M80" s="13">
        <f>IF(OR($A80="",Parameter!$B$10=""),"",Parameter!$B$10)</f>
        <v/>
      </c>
      <c r="N80" s="13">
        <f>IF(OR($A80="",$L80="",$M80=""),"",$L80+$M80)</f>
        <v/>
      </c>
      <c r="O80" s="13">
        <f>IF(OR($A80="",$N80="",Parameter!$B$11=""),"",$N80*Parameter!$B$11)</f>
        <v/>
      </c>
      <c r="P80" s="13">
        <f>IF(OR($A80="",$N80="",$O80="",Parameter!$B$12=""),"",($N80+$O80)*Parameter!$B$12)</f>
        <v/>
      </c>
      <c r="Q80" s="13">
        <f>IF(OR($A80="",$N80="",$O80="",$P80=""),"",$N80+$O80+$P80)</f>
        <v/>
      </c>
      <c r="R80" s="19" t="n"/>
      <c r="S80" s="13">
        <f>IF(OR($A80="",$Q80="",$R80=""),"",$R80-$Q80)</f>
        <v/>
      </c>
      <c r="T80" s="14">
        <f>IF(OR($A80="",$Q80="",$R80=""),"",IFERROR($R80/$Q80-1,""))</f>
        <v/>
      </c>
      <c r="U80" s="23">
        <f>IF($A80="","",IF($F80="Nicht verwenden","nicht verwenden",IF(OR($R80="",$Q80=""),"Vergleich fehlt",IF($R80&gt;=$Q80,"rechnerisch tragfähig","manuell prüfen"))))</f>
        <v/>
      </c>
    </row>
    <row r="81">
      <c r="A81" s="16" t="n"/>
      <c r="B81" s="17" t="n"/>
      <c r="C81" s="16" t="n"/>
      <c r="D81" s="18" t="n"/>
      <c r="E81" s="18" t="n"/>
      <c r="F81" s="18" t="n"/>
      <c r="G81" s="19" t="n"/>
      <c r="H81" s="20">
        <f>IF($A81="","",IF(OR(Parameter!$B$7="",Parameter!$B$8=""),"",IFERROR(Parameter!$B$7-Parameter!$B$8,"")))</f>
        <v/>
      </c>
      <c r="I81" s="15">
        <f>IF(OR($A81="",$H81="",Parameter!$B$7=""),"",IFERROR($H81/Parameter!$B$7,""))</f>
        <v/>
      </c>
      <c r="J81" s="12">
        <f>IF(OR($A81="",$G81="",Parameter!$B$6="",Parameter!$B$7=""),"",IFERROR($G81*Parameter!$B$7*(1+Parameter!$B$6),""))</f>
        <v/>
      </c>
      <c r="K81" s="12">
        <f>IF(OR($A81="",Parameter!$B$9=""),"",Parameter!$B$9)</f>
        <v/>
      </c>
      <c r="L81" s="12">
        <f>IF(OR($A81="",$H81="",$J81="",$K81=""),"",IFERROR(($J81+$K81)/$H81,""))</f>
        <v/>
      </c>
      <c r="M81" s="12">
        <f>IF(OR($A81="",Parameter!$B$10=""),"",Parameter!$B$10)</f>
        <v/>
      </c>
      <c r="N81" s="12">
        <f>IF(OR($A81="",$L81="",$M81=""),"",$L81+$M81)</f>
        <v/>
      </c>
      <c r="O81" s="12">
        <f>IF(OR($A81="",$N81="",Parameter!$B$11=""),"",$N81*Parameter!$B$11)</f>
        <v/>
      </c>
      <c r="P81" s="12">
        <f>IF(OR($A81="",$N81="",$O81="",Parameter!$B$12=""),"",($N81+$O81)*Parameter!$B$12)</f>
        <v/>
      </c>
      <c r="Q81" s="12">
        <f>IF(OR($A81="",$N81="",$O81="",$P81=""),"",$N81+$O81+$P81)</f>
        <v/>
      </c>
      <c r="R81" s="19" t="n"/>
      <c r="S81" s="12">
        <f>IF(OR($A81="",$Q81="",$R81=""),"",$R81-$Q81)</f>
        <v/>
      </c>
      <c r="T81" s="15">
        <f>IF(OR($A81="",$Q81="",$R81=""),"",IFERROR($R81/$Q81-1,""))</f>
        <v/>
      </c>
      <c r="U81" s="21">
        <f>IF($A81="","",IF($F81="Nicht verwenden","nicht verwenden",IF(OR($R81="",$Q81=""),"Vergleich fehlt",IF($R81&gt;=$Q81,"rechnerisch tragfähig","manuell prüfen"))))</f>
        <v/>
      </c>
    </row>
    <row r="82">
      <c r="A82" s="16" t="n"/>
      <c r="B82" s="17" t="n"/>
      <c r="C82" s="16" t="n"/>
      <c r="D82" s="18" t="n"/>
      <c r="E82" s="18" t="n"/>
      <c r="F82" s="18" t="n"/>
      <c r="G82" s="19" t="n"/>
      <c r="H82" s="22">
        <f>IF($A82="","",IF(OR(Parameter!$B$7="",Parameter!$B$8=""),"",IFERROR(Parameter!$B$7-Parameter!$B$8,"")))</f>
        <v/>
      </c>
      <c r="I82" s="14">
        <f>IF(OR($A82="",$H82="",Parameter!$B$7=""),"",IFERROR($H82/Parameter!$B$7,""))</f>
        <v/>
      </c>
      <c r="J82" s="13">
        <f>IF(OR($A82="",$G82="",Parameter!$B$6="",Parameter!$B$7=""),"",IFERROR($G82*Parameter!$B$7*(1+Parameter!$B$6),""))</f>
        <v/>
      </c>
      <c r="K82" s="13">
        <f>IF(OR($A82="",Parameter!$B$9=""),"",Parameter!$B$9)</f>
        <v/>
      </c>
      <c r="L82" s="13">
        <f>IF(OR($A82="",$H82="",$J82="",$K82=""),"",IFERROR(($J82+$K82)/$H82,""))</f>
        <v/>
      </c>
      <c r="M82" s="13">
        <f>IF(OR($A82="",Parameter!$B$10=""),"",Parameter!$B$10)</f>
        <v/>
      </c>
      <c r="N82" s="13">
        <f>IF(OR($A82="",$L82="",$M82=""),"",$L82+$M82)</f>
        <v/>
      </c>
      <c r="O82" s="13">
        <f>IF(OR($A82="",$N82="",Parameter!$B$11=""),"",$N82*Parameter!$B$11)</f>
        <v/>
      </c>
      <c r="P82" s="13">
        <f>IF(OR($A82="",$N82="",$O82="",Parameter!$B$12=""),"",($N82+$O82)*Parameter!$B$12)</f>
        <v/>
      </c>
      <c r="Q82" s="13">
        <f>IF(OR($A82="",$N82="",$O82="",$P82=""),"",$N82+$O82+$P82)</f>
        <v/>
      </c>
      <c r="R82" s="19" t="n"/>
      <c r="S82" s="13">
        <f>IF(OR($A82="",$Q82="",$R82=""),"",$R82-$Q82)</f>
        <v/>
      </c>
      <c r="T82" s="14">
        <f>IF(OR($A82="",$Q82="",$R82=""),"",IFERROR($R82/$Q82-1,""))</f>
        <v/>
      </c>
      <c r="U82" s="23">
        <f>IF($A82="","",IF($F82="Nicht verwenden","nicht verwenden",IF(OR($R82="",$Q82=""),"Vergleich fehlt",IF($R82&gt;=$Q82,"rechnerisch tragfähig","manuell prüfen"))))</f>
        <v/>
      </c>
    </row>
    <row r="83">
      <c r="A83" s="16" t="n"/>
      <c r="B83" s="17" t="n"/>
      <c r="C83" s="16" t="n"/>
      <c r="D83" s="18" t="n"/>
      <c r="E83" s="18" t="n"/>
      <c r="F83" s="18" t="n"/>
      <c r="G83" s="19" t="n"/>
      <c r="H83" s="20">
        <f>IF($A83="","",IF(OR(Parameter!$B$7="",Parameter!$B$8=""),"",IFERROR(Parameter!$B$7-Parameter!$B$8,"")))</f>
        <v/>
      </c>
      <c r="I83" s="15">
        <f>IF(OR($A83="",$H83="",Parameter!$B$7=""),"",IFERROR($H83/Parameter!$B$7,""))</f>
        <v/>
      </c>
      <c r="J83" s="12">
        <f>IF(OR($A83="",$G83="",Parameter!$B$6="",Parameter!$B$7=""),"",IFERROR($G83*Parameter!$B$7*(1+Parameter!$B$6),""))</f>
        <v/>
      </c>
      <c r="K83" s="12">
        <f>IF(OR($A83="",Parameter!$B$9=""),"",Parameter!$B$9)</f>
        <v/>
      </c>
      <c r="L83" s="12">
        <f>IF(OR($A83="",$H83="",$J83="",$K83=""),"",IFERROR(($J83+$K83)/$H83,""))</f>
        <v/>
      </c>
      <c r="M83" s="12">
        <f>IF(OR($A83="",Parameter!$B$10=""),"",Parameter!$B$10)</f>
        <v/>
      </c>
      <c r="N83" s="12">
        <f>IF(OR($A83="",$L83="",$M83=""),"",$L83+$M83)</f>
        <v/>
      </c>
      <c r="O83" s="12">
        <f>IF(OR($A83="",$N83="",Parameter!$B$11=""),"",$N83*Parameter!$B$11)</f>
        <v/>
      </c>
      <c r="P83" s="12">
        <f>IF(OR($A83="",$N83="",$O83="",Parameter!$B$12=""),"",($N83+$O83)*Parameter!$B$12)</f>
        <v/>
      </c>
      <c r="Q83" s="12">
        <f>IF(OR($A83="",$N83="",$O83="",$P83=""),"",$N83+$O83+$P83)</f>
        <v/>
      </c>
      <c r="R83" s="19" t="n"/>
      <c r="S83" s="12">
        <f>IF(OR($A83="",$Q83="",$R83=""),"",$R83-$Q83)</f>
        <v/>
      </c>
      <c r="T83" s="15">
        <f>IF(OR($A83="",$Q83="",$R83=""),"",IFERROR($R83/$Q83-1,""))</f>
        <v/>
      </c>
      <c r="U83" s="21">
        <f>IF($A83="","",IF($F83="Nicht verwenden","nicht verwenden",IF(OR($R83="",$Q83=""),"Vergleich fehlt",IF($R83&gt;=$Q83,"rechnerisch tragfähig","manuell prüfen"))))</f>
        <v/>
      </c>
    </row>
    <row r="84">
      <c r="A84" s="16" t="n"/>
      <c r="B84" s="17" t="n"/>
      <c r="C84" s="16" t="n"/>
      <c r="D84" s="18" t="n"/>
      <c r="E84" s="18" t="n"/>
      <c r="F84" s="18" t="n"/>
      <c r="G84" s="19" t="n"/>
      <c r="H84" s="22">
        <f>IF($A84="","",IF(OR(Parameter!$B$7="",Parameter!$B$8=""),"",IFERROR(Parameter!$B$7-Parameter!$B$8,"")))</f>
        <v/>
      </c>
      <c r="I84" s="14">
        <f>IF(OR($A84="",$H84="",Parameter!$B$7=""),"",IFERROR($H84/Parameter!$B$7,""))</f>
        <v/>
      </c>
      <c r="J84" s="13">
        <f>IF(OR($A84="",$G84="",Parameter!$B$6="",Parameter!$B$7=""),"",IFERROR($G84*Parameter!$B$7*(1+Parameter!$B$6),""))</f>
        <v/>
      </c>
      <c r="K84" s="13">
        <f>IF(OR($A84="",Parameter!$B$9=""),"",Parameter!$B$9)</f>
        <v/>
      </c>
      <c r="L84" s="13">
        <f>IF(OR($A84="",$H84="",$J84="",$K84=""),"",IFERROR(($J84+$K84)/$H84,""))</f>
        <v/>
      </c>
      <c r="M84" s="13">
        <f>IF(OR($A84="",Parameter!$B$10=""),"",Parameter!$B$10)</f>
        <v/>
      </c>
      <c r="N84" s="13">
        <f>IF(OR($A84="",$L84="",$M84=""),"",$L84+$M84)</f>
        <v/>
      </c>
      <c r="O84" s="13">
        <f>IF(OR($A84="",$N84="",Parameter!$B$11=""),"",$N84*Parameter!$B$11)</f>
        <v/>
      </c>
      <c r="P84" s="13">
        <f>IF(OR($A84="",$N84="",$O84="",Parameter!$B$12=""),"",($N84+$O84)*Parameter!$B$12)</f>
        <v/>
      </c>
      <c r="Q84" s="13">
        <f>IF(OR($A84="",$N84="",$O84="",$P84=""),"",$N84+$O84+$P84)</f>
        <v/>
      </c>
      <c r="R84" s="19" t="n"/>
      <c r="S84" s="13">
        <f>IF(OR($A84="",$Q84="",$R84=""),"",$R84-$Q84)</f>
        <v/>
      </c>
      <c r="T84" s="14">
        <f>IF(OR($A84="",$Q84="",$R84=""),"",IFERROR($R84/$Q84-1,""))</f>
        <v/>
      </c>
      <c r="U84" s="23">
        <f>IF($A84="","",IF($F84="Nicht verwenden","nicht verwenden",IF(OR($R84="",$Q84=""),"Vergleich fehlt",IF($R84&gt;=$Q84,"rechnerisch tragfähig","manuell prüfen"))))</f>
        <v/>
      </c>
    </row>
    <row r="85">
      <c r="A85" s="16" t="n"/>
      <c r="B85" s="17" t="n"/>
      <c r="C85" s="16" t="n"/>
      <c r="D85" s="18" t="n"/>
      <c r="E85" s="18" t="n"/>
      <c r="F85" s="18" t="n"/>
      <c r="G85" s="19" t="n"/>
      <c r="H85" s="20">
        <f>IF($A85="","",IF(OR(Parameter!$B$7="",Parameter!$B$8=""),"",IFERROR(Parameter!$B$7-Parameter!$B$8,"")))</f>
        <v/>
      </c>
      <c r="I85" s="15">
        <f>IF(OR($A85="",$H85="",Parameter!$B$7=""),"",IFERROR($H85/Parameter!$B$7,""))</f>
        <v/>
      </c>
      <c r="J85" s="12">
        <f>IF(OR($A85="",$G85="",Parameter!$B$6="",Parameter!$B$7=""),"",IFERROR($G85*Parameter!$B$7*(1+Parameter!$B$6),""))</f>
        <v/>
      </c>
      <c r="K85" s="12">
        <f>IF(OR($A85="",Parameter!$B$9=""),"",Parameter!$B$9)</f>
        <v/>
      </c>
      <c r="L85" s="12">
        <f>IF(OR($A85="",$H85="",$J85="",$K85=""),"",IFERROR(($J85+$K85)/$H85,""))</f>
        <v/>
      </c>
      <c r="M85" s="12">
        <f>IF(OR($A85="",Parameter!$B$10=""),"",Parameter!$B$10)</f>
        <v/>
      </c>
      <c r="N85" s="12">
        <f>IF(OR($A85="",$L85="",$M85=""),"",$L85+$M85)</f>
        <v/>
      </c>
      <c r="O85" s="12">
        <f>IF(OR($A85="",$N85="",Parameter!$B$11=""),"",$N85*Parameter!$B$11)</f>
        <v/>
      </c>
      <c r="P85" s="12">
        <f>IF(OR($A85="",$N85="",$O85="",Parameter!$B$12=""),"",($N85+$O85)*Parameter!$B$12)</f>
        <v/>
      </c>
      <c r="Q85" s="12">
        <f>IF(OR($A85="",$N85="",$O85="",$P85=""),"",$N85+$O85+$P85)</f>
        <v/>
      </c>
      <c r="R85" s="19" t="n"/>
      <c r="S85" s="12">
        <f>IF(OR($A85="",$Q85="",$R85=""),"",$R85-$Q85)</f>
        <v/>
      </c>
      <c r="T85" s="15">
        <f>IF(OR($A85="",$Q85="",$R85=""),"",IFERROR($R85/$Q85-1,""))</f>
        <v/>
      </c>
      <c r="U85" s="21">
        <f>IF($A85="","",IF($F85="Nicht verwenden","nicht verwenden",IF(OR($R85="",$Q85=""),"Vergleich fehlt",IF($R85&gt;=$Q85,"rechnerisch tragfähig","manuell prüfen"))))</f>
        <v/>
      </c>
    </row>
    <row r="86">
      <c r="A86" s="16" t="n"/>
      <c r="B86" s="17" t="n"/>
      <c r="C86" s="16" t="n"/>
      <c r="D86" s="18" t="n"/>
      <c r="E86" s="18" t="n"/>
      <c r="F86" s="18" t="n"/>
      <c r="G86" s="19" t="n"/>
      <c r="H86" s="22">
        <f>IF($A86="","",IF(OR(Parameter!$B$7="",Parameter!$B$8=""),"",IFERROR(Parameter!$B$7-Parameter!$B$8,"")))</f>
        <v/>
      </c>
      <c r="I86" s="14">
        <f>IF(OR($A86="",$H86="",Parameter!$B$7=""),"",IFERROR($H86/Parameter!$B$7,""))</f>
        <v/>
      </c>
      <c r="J86" s="13">
        <f>IF(OR($A86="",$G86="",Parameter!$B$6="",Parameter!$B$7=""),"",IFERROR($G86*Parameter!$B$7*(1+Parameter!$B$6),""))</f>
        <v/>
      </c>
      <c r="K86" s="13">
        <f>IF(OR($A86="",Parameter!$B$9=""),"",Parameter!$B$9)</f>
        <v/>
      </c>
      <c r="L86" s="13">
        <f>IF(OR($A86="",$H86="",$J86="",$K86=""),"",IFERROR(($J86+$K86)/$H86,""))</f>
        <v/>
      </c>
      <c r="M86" s="13">
        <f>IF(OR($A86="",Parameter!$B$10=""),"",Parameter!$B$10)</f>
        <v/>
      </c>
      <c r="N86" s="13">
        <f>IF(OR($A86="",$L86="",$M86=""),"",$L86+$M86)</f>
        <v/>
      </c>
      <c r="O86" s="13">
        <f>IF(OR($A86="",$N86="",Parameter!$B$11=""),"",$N86*Parameter!$B$11)</f>
        <v/>
      </c>
      <c r="P86" s="13">
        <f>IF(OR($A86="",$N86="",$O86="",Parameter!$B$12=""),"",($N86+$O86)*Parameter!$B$12)</f>
        <v/>
      </c>
      <c r="Q86" s="13">
        <f>IF(OR($A86="",$N86="",$O86="",$P86=""),"",$N86+$O86+$P86)</f>
        <v/>
      </c>
      <c r="R86" s="19" t="n"/>
      <c r="S86" s="13">
        <f>IF(OR($A86="",$Q86="",$R86=""),"",$R86-$Q86)</f>
        <v/>
      </c>
      <c r="T86" s="14">
        <f>IF(OR($A86="",$Q86="",$R86=""),"",IFERROR($R86/$Q86-1,""))</f>
        <v/>
      </c>
      <c r="U86" s="23">
        <f>IF($A86="","",IF($F86="Nicht verwenden","nicht verwenden",IF(OR($R86="",$Q86=""),"Vergleich fehlt",IF($R86&gt;=$Q86,"rechnerisch tragfähig","manuell prüfen"))))</f>
        <v/>
      </c>
    </row>
    <row r="87">
      <c r="A87" s="16" t="n"/>
      <c r="B87" s="17" t="n"/>
      <c r="C87" s="16" t="n"/>
      <c r="D87" s="18" t="n"/>
      <c r="E87" s="18" t="n"/>
      <c r="F87" s="18" t="n"/>
      <c r="G87" s="19" t="n"/>
      <c r="H87" s="20">
        <f>IF($A87="","",IF(OR(Parameter!$B$7="",Parameter!$B$8=""),"",IFERROR(Parameter!$B$7-Parameter!$B$8,"")))</f>
        <v/>
      </c>
      <c r="I87" s="15">
        <f>IF(OR($A87="",$H87="",Parameter!$B$7=""),"",IFERROR($H87/Parameter!$B$7,""))</f>
        <v/>
      </c>
      <c r="J87" s="12">
        <f>IF(OR($A87="",$G87="",Parameter!$B$6="",Parameter!$B$7=""),"",IFERROR($G87*Parameter!$B$7*(1+Parameter!$B$6),""))</f>
        <v/>
      </c>
      <c r="K87" s="12">
        <f>IF(OR($A87="",Parameter!$B$9=""),"",Parameter!$B$9)</f>
        <v/>
      </c>
      <c r="L87" s="12">
        <f>IF(OR($A87="",$H87="",$J87="",$K87=""),"",IFERROR(($J87+$K87)/$H87,""))</f>
        <v/>
      </c>
      <c r="M87" s="12">
        <f>IF(OR($A87="",Parameter!$B$10=""),"",Parameter!$B$10)</f>
        <v/>
      </c>
      <c r="N87" s="12">
        <f>IF(OR($A87="",$L87="",$M87=""),"",$L87+$M87)</f>
        <v/>
      </c>
      <c r="O87" s="12">
        <f>IF(OR($A87="",$N87="",Parameter!$B$11=""),"",$N87*Parameter!$B$11)</f>
        <v/>
      </c>
      <c r="P87" s="12">
        <f>IF(OR($A87="",$N87="",$O87="",Parameter!$B$12=""),"",($N87+$O87)*Parameter!$B$12)</f>
        <v/>
      </c>
      <c r="Q87" s="12">
        <f>IF(OR($A87="",$N87="",$O87="",$P87=""),"",$N87+$O87+$P87)</f>
        <v/>
      </c>
      <c r="R87" s="19" t="n"/>
      <c r="S87" s="12">
        <f>IF(OR($A87="",$Q87="",$R87=""),"",$R87-$Q87)</f>
        <v/>
      </c>
      <c r="T87" s="15">
        <f>IF(OR($A87="",$Q87="",$R87=""),"",IFERROR($R87/$Q87-1,""))</f>
        <v/>
      </c>
      <c r="U87" s="21">
        <f>IF($A87="","",IF($F87="Nicht verwenden","nicht verwenden",IF(OR($R87="",$Q87=""),"Vergleich fehlt",IF($R87&gt;=$Q87,"rechnerisch tragfähig","manuell prüfen"))))</f>
        <v/>
      </c>
    </row>
    <row r="88">
      <c r="A88" s="16" t="n"/>
      <c r="B88" s="17" t="n"/>
      <c r="C88" s="16" t="n"/>
      <c r="D88" s="18" t="n"/>
      <c r="E88" s="18" t="n"/>
      <c r="F88" s="18" t="n"/>
      <c r="G88" s="19" t="n"/>
      <c r="H88" s="22">
        <f>IF($A88="","",IF(OR(Parameter!$B$7="",Parameter!$B$8=""),"",IFERROR(Parameter!$B$7-Parameter!$B$8,"")))</f>
        <v/>
      </c>
      <c r="I88" s="14">
        <f>IF(OR($A88="",$H88="",Parameter!$B$7=""),"",IFERROR($H88/Parameter!$B$7,""))</f>
        <v/>
      </c>
      <c r="J88" s="13">
        <f>IF(OR($A88="",$G88="",Parameter!$B$6="",Parameter!$B$7=""),"",IFERROR($G88*Parameter!$B$7*(1+Parameter!$B$6),""))</f>
        <v/>
      </c>
      <c r="K88" s="13">
        <f>IF(OR($A88="",Parameter!$B$9=""),"",Parameter!$B$9)</f>
        <v/>
      </c>
      <c r="L88" s="13">
        <f>IF(OR($A88="",$H88="",$J88="",$K88=""),"",IFERROR(($J88+$K88)/$H88,""))</f>
        <v/>
      </c>
      <c r="M88" s="13">
        <f>IF(OR($A88="",Parameter!$B$10=""),"",Parameter!$B$10)</f>
        <v/>
      </c>
      <c r="N88" s="13">
        <f>IF(OR($A88="",$L88="",$M88=""),"",$L88+$M88)</f>
        <v/>
      </c>
      <c r="O88" s="13">
        <f>IF(OR($A88="",$N88="",Parameter!$B$11=""),"",$N88*Parameter!$B$11)</f>
        <v/>
      </c>
      <c r="P88" s="13">
        <f>IF(OR($A88="",$N88="",$O88="",Parameter!$B$12=""),"",($N88+$O88)*Parameter!$B$12)</f>
        <v/>
      </c>
      <c r="Q88" s="13">
        <f>IF(OR($A88="",$N88="",$O88="",$P88=""),"",$N88+$O88+$P88)</f>
        <v/>
      </c>
      <c r="R88" s="19" t="n"/>
      <c r="S88" s="13">
        <f>IF(OR($A88="",$Q88="",$R88=""),"",$R88-$Q88)</f>
        <v/>
      </c>
      <c r="T88" s="14">
        <f>IF(OR($A88="",$Q88="",$R88=""),"",IFERROR($R88/$Q88-1,""))</f>
        <v/>
      </c>
      <c r="U88" s="23">
        <f>IF($A88="","",IF($F88="Nicht verwenden","nicht verwenden",IF(OR($R88="",$Q88=""),"Vergleich fehlt",IF($R88&gt;=$Q88,"rechnerisch tragfähig","manuell prüfen"))))</f>
        <v/>
      </c>
    </row>
    <row r="89">
      <c r="A89" s="16" t="n"/>
      <c r="B89" s="17" t="n"/>
      <c r="C89" s="16" t="n"/>
      <c r="D89" s="18" t="n"/>
      <c r="E89" s="18" t="n"/>
      <c r="F89" s="18" t="n"/>
      <c r="G89" s="19" t="n"/>
      <c r="H89" s="20">
        <f>IF($A89="","",IF(OR(Parameter!$B$7="",Parameter!$B$8=""),"",IFERROR(Parameter!$B$7-Parameter!$B$8,"")))</f>
        <v/>
      </c>
      <c r="I89" s="15">
        <f>IF(OR($A89="",$H89="",Parameter!$B$7=""),"",IFERROR($H89/Parameter!$B$7,""))</f>
        <v/>
      </c>
      <c r="J89" s="12">
        <f>IF(OR($A89="",$G89="",Parameter!$B$6="",Parameter!$B$7=""),"",IFERROR($G89*Parameter!$B$7*(1+Parameter!$B$6),""))</f>
        <v/>
      </c>
      <c r="K89" s="12">
        <f>IF(OR($A89="",Parameter!$B$9=""),"",Parameter!$B$9)</f>
        <v/>
      </c>
      <c r="L89" s="12">
        <f>IF(OR($A89="",$H89="",$J89="",$K89=""),"",IFERROR(($J89+$K89)/$H89,""))</f>
        <v/>
      </c>
      <c r="M89" s="12">
        <f>IF(OR($A89="",Parameter!$B$10=""),"",Parameter!$B$10)</f>
        <v/>
      </c>
      <c r="N89" s="12">
        <f>IF(OR($A89="",$L89="",$M89=""),"",$L89+$M89)</f>
        <v/>
      </c>
      <c r="O89" s="12">
        <f>IF(OR($A89="",$N89="",Parameter!$B$11=""),"",$N89*Parameter!$B$11)</f>
        <v/>
      </c>
      <c r="P89" s="12">
        <f>IF(OR($A89="",$N89="",$O89="",Parameter!$B$12=""),"",($N89+$O89)*Parameter!$B$12)</f>
        <v/>
      </c>
      <c r="Q89" s="12">
        <f>IF(OR($A89="",$N89="",$O89="",$P89=""),"",$N89+$O89+$P89)</f>
        <v/>
      </c>
      <c r="R89" s="19" t="n"/>
      <c r="S89" s="12">
        <f>IF(OR($A89="",$Q89="",$R89=""),"",$R89-$Q89)</f>
        <v/>
      </c>
      <c r="T89" s="15">
        <f>IF(OR($A89="",$Q89="",$R89=""),"",IFERROR($R89/$Q89-1,""))</f>
        <v/>
      </c>
      <c r="U89" s="21">
        <f>IF($A89="","",IF($F89="Nicht verwenden","nicht verwenden",IF(OR($R89="",$Q89=""),"Vergleich fehlt",IF($R89&gt;=$Q89,"rechnerisch tragfähig","manuell prüfen"))))</f>
        <v/>
      </c>
    </row>
    <row r="90">
      <c r="A90" s="16" t="n"/>
      <c r="B90" s="17" t="n"/>
      <c r="C90" s="16" t="n"/>
      <c r="D90" s="18" t="n"/>
      <c r="E90" s="18" t="n"/>
      <c r="F90" s="18" t="n"/>
      <c r="G90" s="19" t="n"/>
      <c r="H90" s="22">
        <f>IF($A90="","",IF(OR(Parameter!$B$7="",Parameter!$B$8=""),"",IFERROR(Parameter!$B$7-Parameter!$B$8,"")))</f>
        <v/>
      </c>
      <c r="I90" s="14">
        <f>IF(OR($A90="",$H90="",Parameter!$B$7=""),"",IFERROR($H90/Parameter!$B$7,""))</f>
        <v/>
      </c>
      <c r="J90" s="13">
        <f>IF(OR($A90="",$G90="",Parameter!$B$6="",Parameter!$B$7=""),"",IFERROR($G90*Parameter!$B$7*(1+Parameter!$B$6),""))</f>
        <v/>
      </c>
      <c r="K90" s="13">
        <f>IF(OR($A90="",Parameter!$B$9=""),"",Parameter!$B$9)</f>
        <v/>
      </c>
      <c r="L90" s="13">
        <f>IF(OR($A90="",$H90="",$J90="",$K90=""),"",IFERROR(($J90+$K90)/$H90,""))</f>
        <v/>
      </c>
      <c r="M90" s="13">
        <f>IF(OR($A90="",Parameter!$B$10=""),"",Parameter!$B$10)</f>
        <v/>
      </c>
      <c r="N90" s="13">
        <f>IF(OR($A90="",$L90="",$M90=""),"",$L90+$M90)</f>
        <v/>
      </c>
      <c r="O90" s="13">
        <f>IF(OR($A90="",$N90="",Parameter!$B$11=""),"",$N90*Parameter!$B$11)</f>
        <v/>
      </c>
      <c r="P90" s="13">
        <f>IF(OR($A90="",$N90="",$O90="",Parameter!$B$12=""),"",($N90+$O90)*Parameter!$B$12)</f>
        <v/>
      </c>
      <c r="Q90" s="13">
        <f>IF(OR($A90="",$N90="",$O90="",$P90=""),"",$N90+$O90+$P90)</f>
        <v/>
      </c>
      <c r="R90" s="19" t="n"/>
      <c r="S90" s="13">
        <f>IF(OR($A90="",$Q90="",$R90=""),"",$R90-$Q90)</f>
        <v/>
      </c>
      <c r="T90" s="14">
        <f>IF(OR($A90="",$Q90="",$R90=""),"",IFERROR($R90/$Q90-1,""))</f>
        <v/>
      </c>
      <c r="U90" s="23">
        <f>IF($A90="","",IF($F90="Nicht verwenden","nicht verwenden",IF(OR($R90="",$Q90=""),"Vergleich fehlt",IF($R90&gt;=$Q90,"rechnerisch tragfähig","manuell prüfen"))))</f>
        <v/>
      </c>
    </row>
    <row r="91">
      <c r="A91" s="16" t="n"/>
      <c r="B91" s="17" t="n"/>
      <c r="C91" s="16" t="n"/>
      <c r="D91" s="18" t="n"/>
      <c r="E91" s="18" t="n"/>
      <c r="F91" s="18" t="n"/>
      <c r="G91" s="19" t="n"/>
      <c r="H91" s="20">
        <f>IF($A91="","",IF(OR(Parameter!$B$7="",Parameter!$B$8=""),"",IFERROR(Parameter!$B$7-Parameter!$B$8,"")))</f>
        <v/>
      </c>
      <c r="I91" s="15">
        <f>IF(OR($A91="",$H91="",Parameter!$B$7=""),"",IFERROR($H91/Parameter!$B$7,""))</f>
        <v/>
      </c>
      <c r="J91" s="12">
        <f>IF(OR($A91="",$G91="",Parameter!$B$6="",Parameter!$B$7=""),"",IFERROR($G91*Parameter!$B$7*(1+Parameter!$B$6),""))</f>
        <v/>
      </c>
      <c r="K91" s="12">
        <f>IF(OR($A91="",Parameter!$B$9=""),"",Parameter!$B$9)</f>
        <v/>
      </c>
      <c r="L91" s="12">
        <f>IF(OR($A91="",$H91="",$J91="",$K91=""),"",IFERROR(($J91+$K91)/$H91,""))</f>
        <v/>
      </c>
      <c r="M91" s="12">
        <f>IF(OR($A91="",Parameter!$B$10=""),"",Parameter!$B$10)</f>
        <v/>
      </c>
      <c r="N91" s="12">
        <f>IF(OR($A91="",$L91="",$M91=""),"",$L91+$M91)</f>
        <v/>
      </c>
      <c r="O91" s="12">
        <f>IF(OR($A91="",$N91="",Parameter!$B$11=""),"",$N91*Parameter!$B$11)</f>
        <v/>
      </c>
      <c r="P91" s="12">
        <f>IF(OR($A91="",$N91="",$O91="",Parameter!$B$12=""),"",($N91+$O91)*Parameter!$B$12)</f>
        <v/>
      </c>
      <c r="Q91" s="12">
        <f>IF(OR($A91="",$N91="",$O91="",$P91=""),"",$N91+$O91+$P91)</f>
        <v/>
      </c>
      <c r="R91" s="19" t="n"/>
      <c r="S91" s="12">
        <f>IF(OR($A91="",$Q91="",$R91=""),"",$R91-$Q91)</f>
        <v/>
      </c>
      <c r="T91" s="15">
        <f>IF(OR($A91="",$Q91="",$R91=""),"",IFERROR($R91/$Q91-1,""))</f>
        <v/>
      </c>
      <c r="U91" s="21">
        <f>IF($A91="","",IF($F91="Nicht verwenden","nicht verwenden",IF(OR($R91="",$Q91=""),"Vergleich fehlt",IF($R91&gt;=$Q91,"rechnerisch tragfähig","manuell prüfen"))))</f>
        <v/>
      </c>
    </row>
    <row r="92">
      <c r="A92" s="16" t="n"/>
      <c r="B92" s="17" t="n"/>
      <c r="C92" s="16" t="n"/>
      <c r="D92" s="18" t="n"/>
      <c r="E92" s="18" t="n"/>
      <c r="F92" s="18" t="n"/>
      <c r="G92" s="19" t="n"/>
      <c r="H92" s="22">
        <f>IF($A92="","",IF(OR(Parameter!$B$7="",Parameter!$B$8=""),"",IFERROR(Parameter!$B$7-Parameter!$B$8,"")))</f>
        <v/>
      </c>
      <c r="I92" s="14">
        <f>IF(OR($A92="",$H92="",Parameter!$B$7=""),"",IFERROR($H92/Parameter!$B$7,""))</f>
        <v/>
      </c>
      <c r="J92" s="13">
        <f>IF(OR($A92="",$G92="",Parameter!$B$6="",Parameter!$B$7=""),"",IFERROR($G92*Parameter!$B$7*(1+Parameter!$B$6),""))</f>
        <v/>
      </c>
      <c r="K92" s="13">
        <f>IF(OR($A92="",Parameter!$B$9=""),"",Parameter!$B$9)</f>
        <v/>
      </c>
      <c r="L92" s="13">
        <f>IF(OR($A92="",$H92="",$J92="",$K92=""),"",IFERROR(($J92+$K92)/$H92,""))</f>
        <v/>
      </c>
      <c r="M92" s="13">
        <f>IF(OR($A92="",Parameter!$B$10=""),"",Parameter!$B$10)</f>
        <v/>
      </c>
      <c r="N92" s="13">
        <f>IF(OR($A92="",$L92="",$M92=""),"",$L92+$M92)</f>
        <v/>
      </c>
      <c r="O92" s="13">
        <f>IF(OR($A92="",$N92="",Parameter!$B$11=""),"",$N92*Parameter!$B$11)</f>
        <v/>
      </c>
      <c r="P92" s="13">
        <f>IF(OR($A92="",$N92="",$O92="",Parameter!$B$12=""),"",($N92+$O92)*Parameter!$B$12)</f>
        <v/>
      </c>
      <c r="Q92" s="13">
        <f>IF(OR($A92="",$N92="",$O92="",$P92=""),"",$N92+$O92+$P92)</f>
        <v/>
      </c>
      <c r="R92" s="19" t="n"/>
      <c r="S92" s="13">
        <f>IF(OR($A92="",$Q92="",$R92=""),"",$R92-$Q92)</f>
        <v/>
      </c>
      <c r="T92" s="14">
        <f>IF(OR($A92="",$Q92="",$R92=""),"",IFERROR($R92/$Q92-1,""))</f>
        <v/>
      </c>
      <c r="U92" s="23">
        <f>IF($A92="","",IF($F92="Nicht verwenden","nicht verwenden",IF(OR($R92="",$Q92=""),"Vergleich fehlt",IF($R92&gt;=$Q92,"rechnerisch tragfähig","manuell prüfen"))))</f>
        <v/>
      </c>
    </row>
    <row r="93">
      <c r="A93" s="16" t="n"/>
      <c r="B93" s="17" t="n"/>
      <c r="C93" s="16" t="n"/>
      <c r="D93" s="18" t="n"/>
      <c r="E93" s="18" t="n"/>
      <c r="F93" s="18" t="n"/>
      <c r="G93" s="19" t="n"/>
      <c r="H93" s="20">
        <f>IF($A93="","",IF(OR(Parameter!$B$7="",Parameter!$B$8=""),"",IFERROR(Parameter!$B$7-Parameter!$B$8,"")))</f>
        <v/>
      </c>
      <c r="I93" s="15">
        <f>IF(OR($A93="",$H93="",Parameter!$B$7=""),"",IFERROR($H93/Parameter!$B$7,""))</f>
        <v/>
      </c>
      <c r="J93" s="12">
        <f>IF(OR($A93="",$G93="",Parameter!$B$6="",Parameter!$B$7=""),"",IFERROR($G93*Parameter!$B$7*(1+Parameter!$B$6),""))</f>
        <v/>
      </c>
      <c r="K93" s="12">
        <f>IF(OR($A93="",Parameter!$B$9=""),"",Parameter!$B$9)</f>
        <v/>
      </c>
      <c r="L93" s="12">
        <f>IF(OR($A93="",$H93="",$J93="",$K93=""),"",IFERROR(($J93+$K93)/$H93,""))</f>
        <v/>
      </c>
      <c r="M93" s="12">
        <f>IF(OR($A93="",Parameter!$B$10=""),"",Parameter!$B$10)</f>
        <v/>
      </c>
      <c r="N93" s="12">
        <f>IF(OR($A93="",$L93="",$M93=""),"",$L93+$M93)</f>
        <v/>
      </c>
      <c r="O93" s="12">
        <f>IF(OR($A93="",$N93="",Parameter!$B$11=""),"",$N93*Parameter!$B$11)</f>
        <v/>
      </c>
      <c r="P93" s="12">
        <f>IF(OR($A93="",$N93="",$O93="",Parameter!$B$12=""),"",($N93+$O93)*Parameter!$B$12)</f>
        <v/>
      </c>
      <c r="Q93" s="12">
        <f>IF(OR($A93="",$N93="",$O93="",$P93=""),"",$N93+$O93+$P93)</f>
        <v/>
      </c>
      <c r="R93" s="19" t="n"/>
      <c r="S93" s="12">
        <f>IF(OR($A93="",$Q93="",$R93=""),"",$R93-$Q93)</f>
        <v/>
      </c>
      <c r="T93" s="15">
        <f>IF(OR($A93="",$Q93="",$R93=""),"",IFERROR($R93/$Q93-1,""))</f>
        <v/>
      </c>
      <c r="U93" s="21">
        <f>IF($A93="","",IF($F93="Nicht verwenden","nicht verwenden",IF(OR($R93="",$Q93=""),"Vergleich fehlt",IF($R93&gt;=$Q93,"rechnerisch tragfähig","manuell prüfen"))))</f>
        <v/>
      </c>
    </row>
    <row r="94">
      <c r="A94" s="16" t="n"/>
      <c r="B94" s="17" t="n"/>
      <c r="C94" s="16" t="n"/>
      <c r="D94" s="18" t="n"/>
      <c r="E94" s="18" t="n"/>
      <c r="F94" s="18" t="n"/>
      <c r="G94" s="19" t="n"/>
      <c r="H94" s="22">
        <f>IF($A94="","",IF(OR(Parameter!$B$7="",Parameter!$B$8=""),"",IFERROR(Parameter!$B$7-Parameter!$B$8,"")))</f>
        <v/>
      </c>
      <c r="I94" s="14">
        <f>IF(OR($A94="",$H94="",Parameter!$B$7=""),"",IFERROR($H94/Parameter!$B$7,""))</f>
        <v/>
      </c>
      <c r="J94" s="13">
        <f>IF(OR($A94="",$G94="",Parameter!$B$6="",Parameter!$B$7=""),"",IFERROR($G94*Parameter!$B$7*(1+Parameter!$B$6),""))</f>
        <v/>
      </c>
      <c r="K94" s="13">
        <f>IF(OR($A94="",Parameter!$B$9=""),"",Parameter!$B$9)</f>
        <v/>
      </c>
      <c r="L94" s="13">
        <f>IF(OR($A94="",$H94="",$J94="",$K94=""),"",IFERROR(($J94+$K94)/$H94,""))</f>
        <v/>
      </c>
      <c r="M94" s="13">
        <f>IF(OR($A94="",Parameter!$B$10=""),"",Parameter!$B$10)</f>
        <v/>
      </c>
      <c r="N94" s="13">
        <f>IF(OR($A94="",$L94="",$M94=""),"",$L94+$M94)</f>
        <v/>
      </c>
      <c r="O94" s="13">
        <f>IF(OR($A94="",$N94="",Parameter!$B$11=""),"",$N94*Parameter!$B$11)</f>
        <v/>
      </c>
      <c r="P94" s="13">
        <f>IF(OR($A94="",$N94="",$O94="",Parameter!$B$12=""),"",($N94+$O94)*Parameter!$B$12)</f>
        <v/>
      </c>
      <c r="Q94" s="13">
        <f>IF(OR($A94="",$N94="",$O94="",$P94=""),"",$N94+$O94+$P94)</f>
        <v/>
      </c>
      <c r="R94" s="19" t="n"/>
      <c r="S94" s="13">
        <f>IF(OR($A94="",$Q94="",$R94=""),"",$R94-$Q94)</f>
        <v/>
      </c>
      <c r="T94" s="14">
        <f>IF(OR($A94="",$Q94="",$R94=""),"",IFERROR($R94/$Q94-1,""))</f>
        <v/>
      </c>
      <c r="U94" s="23">
        <f>IF($A94="","",IF($F94="Nicht verwenden","nicht verwenden",IF(OR($R94="",$Q94=""),"Vergleich fehlt",IF($R94&gt;=$Q94,"rechnerisch tragfähig","manuell prüfen"))))</f>
        <v/>
      </c>
    </row>
    <row r="95">
      <c r="A95" s="16" t="n"/>
      <c r="B95" s="17" t="n"/>
      <c r="C95" s="16" t="n"/>
      <c r="D95" s="18" t="n"/>
      <c r="E95" s="18" t="n"/>
      <c r="F95" s="18" t="n"/>
      <c r="G95" s="19" t="n"/>
      <c r="H95" s="20">
        <f>IF($A95="","",IF(OR(Parameter!$B$7="",Parameter!$B$8=""),"",IFERROR(Parameter!$B$7-Parameter!$B$8,"")))</f>
        <v/>
      </c>
      <c r="I95" s="15">
        <f>IF(OR($A95="",$H95="",Parameter!$B$7=""),"",IFERROR($H95/Parameter!$B$7,""))</f>
        <v/>
      </c>
      <c r="J95" s="12">
        <f>IF(OR($A95="",$G95="",Parameter!$B$6="",Parameter!$B$7=""),"",IFERROR($G95*Parameter!$B$7*(1+Parameter!$B$6),""))</f>
        <v/>
      </c>
      <c r="K95" s="12">
        <f>IF(OR($A95="",Parameter!$B$9=""),"",Parameter!$B$9)</f>
        <v/>
      </c>
      <c r="L95" s="12">
        <f>IF(OR($A95="",$H95="",$J95="",$K95=""),"",IFERROR(($J95+$K95)/$H95,""))</f>
        <v/>
      </c>
      <c r="M95" s="12">
        <f>IF(OR($A95="",Parameter!$B$10=""),"",Parameter!$B$10)</f>
        <v/>
      </c>
      <c r="N95" s="12">
        <f>IF(OR($A95="",$L95="",$M95=""),"",$L95+$M95)</f>
        <v/>
      </c>
      <c r="O95" s="12">
        <f>IF(OR($A95="",$N95="",Parameter!$B$11=""),"",$N95*Parameter!$B$11)</f>
        <v/>
      </c>
      <c r="P95" s="12">
        <f>IF(OR($A95="",$N95="",$O95="",Parameter!$B$12=""),"",($N95+$O95)*Parameter!$B$12)</f>
        <v/>
      </c>
      <c r="Q95" s="12">
        <f>IF(OR($A95="",$N95="",$O95="",$P95=""),"",$N95+$O95+$P95)</f>
        <v/>
      </c>
      <c r="R95" s="19" t="n"/>
      <c r="S95" s="12">
        <f>IF(OR($A95="",$Q95="",$R95=""),"",$R95-$Q95)</f>
        <v/>
      </c>
      <c r="T95" s="15">
        <f>IF(OR($A95="",$Q95="",$R95=""),"",IFERROR($R95/$Q95-1,""))</f>
        <v/>
      </c>
      <c r="U95" s="21">
        <f>IF($A95="","",IF($F95="Nicht verwenden","nicht verwenden",IF(OR($R95="",$Q95=""),"Vergleich fehlt",IF($R95&gt;=$Q95,"rechnerisch tragfähig","manuell prüfen"))))</f>
        <v/>
      </c>
    </row>
    <row r="96">
      <c r="A96" s="16" t="n"/>
      <c r="B96" s="17" t="n"/>
      <c r="C96" s="16" t="n"/>
      <c r="D96" s="18" t="n"/>
      <c r="E96" s="18" t="n"/>
      <c r="F96" s="18" t="n"/>
      <c r="G96" s="19" t="n"/>
      <c r="H96" s="22">
        <f>IF($A96="","",IF(OR(Parameter!$B$7="",Parameter!$B$8=""),"",IFERROR(Parameter!$B$7-Parameter!$B$8,"")))</f>
        <v/>
      </c>
      <c r="I96" s="14">
        <f>IF(OR($A96="",$H96="",Parameter!$B$7=""),"",IFERROR($H96/Parameter!$B$7,""))</f>
        <v/>
      </c>
      <c r="J96" s="13">
        <f>IF(OR($A96="",$G96="",Parameter!$B$6="",Parameter!$B$7=""),"",IFERROR($G96*Parameter!$B$7*(1+Parameter!$B$6),""))</f>
        <v/>
      </c>
      <c r="K96" s="13">
        <f>IF(OR($A96="",Parameter!$B$9=""),"",Parameter!$B$9)</f>
        <v/>
      </c>
      <c r="L96" s="13">
        <f>IF(OR($A96="",$H96="",$J96="",$K96=""),"",IFERROR(($J96+$K96)/$H96,""))</f>
        <v/>
      </c>
      <c r="M96" s="13">
        <f>IF(OR($A96="",Parameter!$B$10=""),"",Parameter!$B$10)</f>
        <v/>
      </c>
      <c r="N96" s="13">
        <f>IF(OR($A96="",$L96="",$M96=""),"",$L96+$M96)</f>
        <v/>
      </c>
      <c r="O96" s="13">
        <f>IF(OR($A96="",$N96="",Parameter!$B$11=""),"",$N96*Parameter!$B$11)</f>
        <v/>
      </c>
      <c r="P96" s="13">
        <f>IF(OR($A96="",$N96="",$O96="",Parameter!$B$12=""),"",($N96+$O96)*Parameter!$B$12)</f>
        <v/>
      </c>
      <c r="Q96" s="13">
        <f>IF(OR($A96="",$N96="",$O96="",$P96=""),"",$N96+$O96+$P96)</f>
        <v/>
      </c>
      <c r="R96" s="19" t="n"/>
      <c r="S96" s="13">
        <f>IF(OR($A96="",$Q96="",$R96=""),"",$R96-$Q96)</f>
        <v/>
      </c>
      <c r="T96" s="14">
        <f>IF(OR($A96="",$Q96="",$R96=""),"",IFERROR($R96/$Q96-1,""))</f>
        <v/>
      </c>
      <c r="U96" s="23">
        <f>IF($A96="","",IF($F96="Nicht verwenden","nicht verwenden",IF(OR($R96="",$Q96=""),"Vergleich fehlt",IF($R96&gt;=$Q96,"rechnerisch tragfähig","manuell prüfen"))))</f>
        <v/>
      </c>
    </row>
    <row r="97">
      <c r="A97" s="16" t="n"/>
      <c r="B97" s="17" t="n"/>
      <c r="C97" s="16" t="n"/>
      <c r="D97" s="18" t="n"/>
      <c r="E97" s="18" t="n"/>
      <c r="F97" s="18" t="n"/>
      <c r="G97" s="19" t="n"/>
      <c r="H97" s="20">
        <f>IF($A97="","",IF(OR(Parameter!$B$7="",Parameter!$B$8=""),"",IFERROR(Parameter!$B$7-Parameter!$B$8,"")))</f>
        <v/>
      </c>
      <c r="I97" s="15">
        <f>IF(OR($A97="",$H97="",Parameter!$B$7=""),"",IFERROR($H97/Parameter!$B$7,""))</f>
        <v/>
      </c>
      <c r="J97" s="12">
        <f>IF(OR($A97="",$G97="",Parameter!$B$6="",Parameter!$B$7=""),"",IFERROR($G97*Parameter!$B$7*(1+Parameter!$B$6),""))</f>
        <v/>
      </c>
      <c r="K97" s="12">
        <f>IF(OR($A97="",Parameter!$B$9=""),"",Parameter!$B$9)</f>
        <v/>
      </c>
      <c r="L97" s="12">
        <f>IF(OR($A97="",$H97="",$J97="",$K97=""),"",IFERROR(($J97+$K97)/$H97,""))</f>
        <v/>
      </c>
      <c r="M97" s="12">
        <f>IF(OR($A97="",Parameter!$B$10=""),"",Parameter!$B$10)</f>
        <v/>
      </c>
      <c r="N97" s="12">
        <f>IF(OR($A97="",$L97="",$M97=""),"",$L97+$M97)</f>
        <v/>
      </c>
      <c r="O97" s="12">
        <f>IF(OR($A97="",$N97="",Parameter!$B$11=""),"",$N97*Parameter!$B$11)</f>
        <v/>
      </c>
      <c r="P97" s="12">
        <f>IF(OR($A97="",$N97="",$O97="",Parameter!$B$12=""),"",($N97+$O97)*Parameter!$B$12)</f>
        <v/>
      </c>
      <c r="Q97" s="12">
        <f>IF(OR($A97="",$N97="",$O97="",$P97=""),"",$N97+$O97+$P97)</f>
        <v/>
      </c>
      <c r="R97" s="19" t="n"/>
      <c r="S97" s="12">
        <f>IF(OR($A97="",$Q97="",$R97=""),"",$R97-$Q97)</f>
        <v/>
      </c>
      <c r="T97" s="15">
        <f>IF(OR($A97="",$Q97="",$R97=""),"",IFERROR($R97/$Q97-1,""))</f>
        <v/>
      </c>
      <c r="U97" s="21">
        <f>IF($A97="","",IF($F97="Nicht verwenden","nicht verwenden",IF(OR($R97="",$Q97=""),"Vergleich fehlt",IF($R97&gt;=$Q97,"rechnerisch tragfähig","manuell prüfen"))))</f>
        <v/>
      </c>
    </row>
    <row r="98">
      <c r="A98" s="16" t="n"/>
      <c r="B98" s="17" t="n"/>
      <c r="C98" s="16" t="n"/>
      <c r="D98" s="18" t="n"/>
      <c r="E98" s="18" t="n"/>
      <c r="F98" s="18" t="n"/>
      <c r="G98" s="19" t="n"/>
      <c r="H98" s="22">
        <f>IF($A98="","",IF(OR(Parameter!$B$7="",Parameter!$B$8=""),"",IFERROR(Parameter!$B$7-Parameter!$B$8,"")))</f>
        <v/>
      </c>
      <c r="I98" s="14">
        <f>IF(OR($A98="",$H98="",Parameter!$B$7=""),"",IFERROR($H98/Parameter!$B$7,""))</f>
        <v/>
      </c>
      <c r="J98" s="13">
        <f>IF(OR($A98="",$G98="",Parameter!$B$6="",Parameter!$B$7=""),"",IFERROR($G98*Parameter!$B$7*(1+Parameter!$B$6),""))</f>
        <v/>
      </c>
      <c r="K98" s="13">
        <f>IF(OR($A98="",Parameter!$B$9=""),"",Parameter!$B$9)</f>
        <v/>
      </c>
      <c r="L98" s="13">
        <f>IF(OR($A98="",$H98="",$J98="",$K98=""),"",IFERROR(($J98+$K98)/$H98,""))</f>
        <v/>
      </c>
      <c r="M98" s="13">
        <f>IF(OR($A98="",Parameter!$B$10=""),"",Parameter!$B$10)</f>
        <v/>
      </c>
      <c r="N98" s="13">
        <f>IF(OR($A98="",$L98="",$M98=""),"",$L98+$M98)</f>
        <v/>
      </c>
      <c r="O98" s="13">
        <f>IF(OR($A98="",$N98="",Parameter!$B$11=""),"",$N98*Parameter!$B$11)</f>
        <v/>
      </c>
      <c r="P98" s="13">
        <f>IF(OR($A98="",$N98="",$O98="",Parameter!$B$12=""),"",($N98+$O98)*Parameter!$B$12)</f>
        <v/>
      </c>
      <c r="Q98" s="13">
        <f>IF(OR($A98="",$N98="",$O98="",$P98=""),"",$N98+$O98+$P98)</f>
        <v/>
      </c>
      <c r="R98" s="19" t="n"/>
      <c r="S98" s="13">
        <f>IF(OR($A98="",$Q98="",$R98=""),"",$R98-$Q98)</f>
        <v/>
      </c>
      <c r="T98" s="14">
        <f>IF(OR($A98="",$Q98="",$R98=""),"",IFERROR($R98/$Q98-1,""))</f>
        <v/>
      </c>
      <c r="U98" s="23">
        <f>IF($A98="","",IF($F98="Nicht verwenden","nicht verwenden",IF(OR($R98="",$Q98=""),"Vergleich fehlt",IF($R98&gt;=$Q98,"rechnerisch tragfähig","manuell prüfen"))))</f>
        <v/>
      </c>
    </row>
    <row r="99">
      <c r="A99" s="16" t="n"/>
      <c r="B99" s="17" t="n"/>
      <c r="C99" s="16" t="n"/>
      <c r="D99" s="18" t="n"/>
      <c r="E99" s="18" t="n"/>
      <c r="F99" s="18" t="n"/>
      <c r="G99" s="19" t="n"/>
      <c r="H99" s="20">
        <f>IF($A99="","",IF(OR(Parameter!$B$7="",Parameter!$B$8=""),"",IFERROR(Parameter!$B$7-Parameter!$B$8,"")))</f>
        <v/>
      </c>
      <c r="I99" s="15">
        <f>IF(OR($A99="",$H99="",Parameter!$B$7=""),"",IFERROR($H99/Parameter!$B$7,""))</f>
        <v/>
      </c>
      <c r="J99" s="12">
        <f>IF(OR($A99="",$G99="",Parameter!$B$6="",Parameter!$B$7=""),"",IFERROR($G99*Parameter!$B$7*(1+Parameter!$B$6),""))</f>
        <v/>
      </c>
      <c r="K99" s="12">
        <f>IF(OR($A99="",Parameter!$B$9=""),"",Parameter!$B$9)</f>
        <v/>
      </c>
      <c r="L99" s="12">
        <f>IF(OR($A99="",$H99="",$J99="",$K99=""),"",IFERROR(($J99+$K99)/$H99,""))</f>
        <v/>
      </c>
      <c r="M99" s="12">
        <f>IF(OR($A99="",Parameter!$B$10=""),"",Parameter!$B$10)</f>
        <v/>
      </c>
      <c r="N99" s="12">
        <f>IF(OR($A99="",$L99="",$M99=""),"",$L99+$M99)</f>
        <v/>
      </c>
      <c r="O99" s="12">
        <f>IF(OR($A99="",$N99="",Parameter!$B$11=""),"",$N99*Parameter!$B$11)</f>
        <v/>
      </c>
      <c r="P99" s="12">
        <f>IF(OR($A99="",$N99="",$O99="",Parameter!$B$12=""),"",($N99+$O99)*Parameter!$B$12)</f>
        <v/>
      </c>
      <c r="Q99" s="12">
        <f>IF(OR($A99="",$N99="",$O99="",$P99=""),"",$N99+$O99+$P99)</f>
        <v/>
      </c>
      <c r="R99" s="19" t="n"/>
      <c r="S99" s="12">
        <f>IF(OR($A99="",$Q99="",$R99=""),"",$R99-$Q99)</f>
        <v/>
      </c>
      <c r="T99" s="15">
        <f>IF(OR($A99="",$Q99="",$R99=""),"",IFERROR($R99/$Q99-1,""))</f>
        <v/>
      </c>
      <c r="U99" s="21">
        <f>IF($A99="","",IF($F99="Nicht verwenden","nicht verwenden",IF(OR($R99="",$Q99=""),"Vergleich fehlt",IF($R99&gt;=$Q99,"rechnerisch tragfähig","manuell prüfen"))))</f>
        <v/>
      </c>
    </row>
    <row r="100">
      <c r="A100" s="16" t="n"/>
      <c r="B100" s="17" t="n"/>
      <c r="C100" s="16" t="n"/>
      <c r="D100" s="18" t="n"/>
      <c r="E100" s="18" t="n"/>
      <c r="F100" s="18" t="n"/>
      <c r="G100" s="19" t="n"/>
      <c r="H100" s="22">
        <f>IF($A100="","",IF(OR(Parameter!$B$7="",Parameter!$B$8=""),"",IFERROR(Parameter!$B$7-Parameter!$B$8,"")))</f>
        <v/>
      </c>
      <c r="I100" s="14">
        <f>IF(OR($A100="",$H100="",Parameter!$B$7=""),"",IFERROR($H100/Parameter!$B$7,""))</f>
        <v/>
      </c>
      <c r="J100" s="13">
        <f>IF(OR($A100="",$G100="",Parameter!$B$6="",Parameter!$B$7=""),"",IFERROR($G100*Parameter!$B$7*(1+Parameter!$B$6),""))</f>
        <v/>
      </c>
      <c r="K100" s="13">
        <f>IF(OR($A100="",Parameter!$B$9=""),"",Parameter!$B$9)</f>
        <v/>
      </c>
      <c r="L100" s="13">
        <f>IF(OR($A100="",$H100="",$J100="",$K100=""),"",IFERROR(($J100+$K100)/$H100,""))</f>
        <v/>
      </c>
      <c r="M100" s="13">
        <f>IF(OR($A100="",Parameter!$B$10=""),"",Parameter!$B$10)</f>
        <v/>
      </c>
      <c r="N100" s="13">
        <f>IF(OR($A100="",$L100="",$M100=""),"",$L100+$M100)</f>
        <v/>
      </c>
      <c r="O100" s="13">
        <f>IF(OR($A100="",$N100="",Parameter!$B$11=""),"",$N100*Parameter!$B$11)</f>
        <v/>
      </c>
      <c r="P100" s="13">
        <f>IF(OR($A100="",$N100="",$O100="",Parameter!$B$12=""),"",($N100+$O100)*Parameter!$B$12)</f>
        <v/>
      </c>
      <c r="Q100" s="13">
        <f>IF(OR($A100="",$N100="",$O100="",$P100=""),"",$N100+$O100+$P100)</f>
        <v/>
      </c>
      <c r="R100" s="19" t="n"/>
      <c r="S100" s="13">
        <f>IF(OR($A100="",$Q100="",$R100=""),"",$R100-$Q100)</f>
        <v/>
      </c>
      <c r="T100" s="14">
        <f>IF(OR($A100="",$Q100="",$R100=""),"",IFERROR($R100/$Q100-1,""))</f>
        <v/>
      </c>
      <c r="U100" s="23">
        <f>IF($A100="","",IF($F100="Nicht verwenden","nicht verwenden",IF(OR($R100="",$Q100=""),"Vergleich fehlt",IF($R100&gt;=$Q100,"rechnerisch tragfähig","manuell prüfen"))))</f>
        <v/>
      </c>
    </row>
    <row r="101">
      <c r="A101" s="16" t="n"/>
      <c r="B101" s="17" t="n"/>
      <c r="C101" s="16" t="n"/>
      <c r="D101" s="18" t="n"/>
      <c r="E101" s="18" t="n"/>
      <c r="F101" s="18" t="n"/>
      <c r="G101" s="19" t="n"/>
      <c r="H101" s="20">
        <f>IF($A101="","",IF(OR(Parameter!$B$7="",Parameter!$B$8=""),"",IFERROR(Parameter!$B$7-Parameter!$B$8,"")))</f>
        <v/>
      </c>
      <c r="I101" s="15">
        <f>IF(OR($A101="",$H101="",Parameter!$B$7=""),"",IFERROR($H101/Parameter!$B$7,""))</f>
        <v/>
      </c>
      <c r="J101" s="12">
        <f>IF(OR($A101="",$G101="",Parameter!$B$6="",Parameter!$B$7=""),"",IFERROR($G101*Parameter!$B$7*(1+Parameter!$B$6),""))</f>
        <v/>
      </c>
      <c r="K101" s="12">
        <f>IF(OR($A101="",Parameter!$B$9=""),"",Parameter!$B$9)</f>
        <v/>
      </c>
      <c r="L101" s="12">
        <f>IF(OR($A101="",$H101="",$J101="",$K101=""),"",IFERROR(($J101+$K101)/$H101,""))</f>
        <v/>
      </c>
      <c r="M101" s="12">
        <f>IF(OR($A101="",Parameter!$B$10=""),"",Parameter!$B$10)</f>
        <v/>
      </c>
      <c r="N101" s="12">
        <f>IF(OR($A101="",$L101="",$M101=""),"",$L101+$M101)</f>
        <v/>
      </c>
      <c r="O101" s="12">
        <f>IF(OR($A101="",$N101="",Parameter!$B$11=""),"",$N101*Parameter!$B$11)</f>
        <v/>
      </c>
      <c r="P101" s="12">
        <f>IF(OR($A101="",$N101="",$O101="",Parameter!$B$12=""),"",($N101+$O101)*Parameter!$B$12)</f>
        <v/>
      </c>
      <c r="Q101" s="12">
        <f>IF(OR($A101="",$N101="",$O101="",$P101=""),"",$N101+$O101+$P101)</f>
        <v/>
      </c>
      <c r="R101" s="19" t="n"/>
      <c r="S101" s="12">
        <f>IF(OR($A101="",$Q101="",$R101=""),"",$R101-$Q101)</f>
        <v/>
      </c>
      <c r="T101" s="15">
        <f>IF(OR($A101="",$Q101="",$R101=""),"",IFERROR($R101/$Q101-1,""))</f>
        <v/>
      </c>
      <c r="U101" s="21">
        <f>IF($A101="","",IF($F101="Nicht verwenden","nicht verwenden",IF(OR($R101="",$Q101=""),"Vergleich fehlt",IF($R101&gt;=$Q101,"rechnerisch tragfähig","manuell prüfen"))))</f>
        <v/>
      </c>
    </row>
    <row r="102">
      <c r="A102" s="16" t="n"/>
      <c r="B102" s="17" t="n"/>
      <c r="C102" s="16" t="n"/>
      <c r="D102" s="18" t="n"/>
      <c r="E102" s="18" t="n"/>
      <c r="F102" s="18" t="n"/>
      <c r="G102" s="19" t="n"/>
      <c r="H102" s="22">
        <f>IF($A102="","",IF(OR(Parameter!$B$7="",Parameter!$B$8=""),"",IFERROR(Parameter!$B$7-Parameter!$B$8,"")))</f>
        <v/>
      </c>
      <c r="I102" s="14">
        <f>IF(OR($A102="",$H102="",Parameter!$B$7=""),"",IFERROR($H102/Parameter!$B$7,""))</f>
        <v/>
      </c>
      <c r="J102" s="13">
        <f>IF(OR($A102="",$G102="",Parameter!$B$6="",Parameter!$B$7=""),"",IFERROR($G102*Parameter!$B$7*(1+Parameter!$B$6),""))</f>
        <v/>
      </c>
      <c r="K102" s="13">
        <f>IF(OR($A102="",Parameter!$B$9=""),"",Parameter!$B$9)</f>
        <v/>
      </c>
      <c r="L102" s="13">
        <f>IF(OR($A102="",$H102="",$J102="",$K102=""),"",IFERROR(($J102+$K102)/$H102,""))</f>
        <v/>
      </c>
      <c r="M102" s="13">
        <f>IF(OR($A102="",Parameter!$B$10=""),"",Parameter!$B$10)</f>
        <v/>
      </c>
      <c r="N102" s="13">
        <f>IF(OR($A102="",$L102="",$M102=""),"",$L102+$M102)</f>
        <v/>
      </c>
      <c r="O102" s="13">
        <f>IF(OR($A102="",$N102="",Parameter!$B$11=""),"",$N102*Parameter!$B$11)</f>
        <v/>
      </c>
      <c r="P102" s="13">
        <f>IF(OR($A102="",$N102="",$O102="",Parameter!$B$12=""),"",($N102+$O102)*Parameter!$B$12)</f>
        <v/>
      </c>
      <c r="Q102" s="13">
        <f>IF(OR($A102="",$N102="",$O102="",$P102=""),"",$N102+$O102+$P102)</f>
        <v/>
      </c>
      <c r="R102" s="19" t="n"/>
      <c r="S102" s="13">
        <f>IF(OR($A102="",$Q102="",$R102=""),"",$R102-$Q102)</f>
        <v/>
      </c>
      <c r="T102" s="14">
        <f>IF(OR($A102="",$Q102="",$R102=""),"",IFERROR($R102/$Q102-1,""))</f>
        <v/>
      </c>
      <c r="U102" s="23">
        <f>IF($A102="","",IF($F102="Nicht verwenden","nicht verwenden",IF(OR($R102="",$Q102=""),"Vergleich fehlt",IF($R102&gt;=$Q102,"rechnerisch tragfähig","manuell prüfen"))))</f>
        <v/>
      </c>
    </row>
    <row r="103">
      <c r="A103" s="16" t="n"/>
      <c r="B103" s="17" t="n"/>
      <c r="C103" s="16" t="n"/>
      <c r="D103" s="18" t="n"/>
      <c r="E103" s="18" t="n"/>
      <c r="F103" s="18" t="n"/>
      <c r="G103" s="19" t="n"/>
      <c r="H103" s="20">
        <f>IF($A103="","",IF(OR(Parameter!$B$7="",Parameter!$B$8=""),"",IFERROR(Parameter!$B$7-Parameter!$B$8,"")))</f>
        <v/>
      </c>
      <c r="I103" s="15">
        <f>IF(OR($A103="",$H103="",Parameter!$B$7=""),"",IFERROR($H103/Parameter!$B$7,""))</f>
        <v/>
      </c>
      <c r="J103" s="12">
        <f>IF(OR($A103="",$G103="",Parameter!$B$6="",Parameter!$B$7=""),"",IFERROR($G103*Parameter!$B$7*(1+Parameter!$B$6),""))</f>
        <v/>
      </c>
      <c r="K103" s="12">
        <f>IF(OR($A103="",Parameter!$B$9=""),"",Parameter!$B$9)</f>
        <v/>
      </c>
      <c r="L103" s="12">
        <f>IF(OR($A103="",$H103="",$J103="",$K103=""),"",IFERROR(($J103+$K103)/$H103,""))</f>
        <v/>
      </c>
      <c r="M103" s="12">
        <f>IF(OR($A103="",Parameter!$B$10=""),"",Parameter!$B$10)</f>
        <v/>
      </c>
      <c r="N103" s="12">
        <f>IF(OR($A103="",$L103="",$M103=""),"",$L103+$M103)</f>
        <v/>
      </c>
      <c r="O103" s="12">
        <f>IF(OR($A103="",$N103="",Parameter!$B$11=""),"",$N103*Parameter!$B$11)</f>
        <v/>
      </c>
      <c r="P103" s="12">
        <f>IF(OR($A103="",$N103="",$O103="",Parameter!$B$12=""),"",($N103+$O103)*Parameter!$B$12)</f>
        <v/>
      </c>
      <c r="Q103" s="12">
        <f>IF(OR($A103="",$N103="",$O103="",$P103=""),"",$N103+$O103+$P103)</f>
        <v/>
      </c>
      <c r="R103" s="19" t="n"/>
      <c r="S103" s="12">
        <f>IF(OR($A103="",$Q103="",$R103=""),"",$R103-$Q103)</f>
        <v/>
      </c>
      <c r="T103" s="15">
        <f>IF(OR($A103="",$Q103="",$R103=""),"",IFERROR($R103/$Q103-1,""))</f>
        <v/>
      </c>
      <c r="U103" s="21">
        <f>IF($A103="","",IF($F103="Nicht verwenden","nicht verwenden",IF(OR($R103="",$Q103=""),"Vergleich fehlt",IF($R103&gt;=$Q103,"rechnerisch tragfähig","manuell prüfen"))))</f>
        <v/>
      </c>
    </row>
    <row r="104">
      <c r="A104" s="16" t="n"/>
      <c r="B104" s="17" t="n"/>
      <c r="C104" s="16" t="n"/>
      <c r="D104" s="18" t="n"/>
      <c r="E104" s="18" t="n"/>
      <c r="F104" s="18" t="n"/>
      <c r="G104" s="19" t="n"/>
      <c r="H104" s="22">
        <f>IF($A104="","",IF(OR(Parameter!$B$7="",Parameter!$B$8=""),"",IFERROR(Parameter!$B$7-Parameter!$B$8,"")))</f>
        <v/>
      </c>
      <c r="I104" s="14">
        <f>IF(OR($A104="",$H104="",Parameter!$B$7=""),"",IFERROR($H104/Parameter!$B$7,""))</f>
        <v/>
      </c>
      <c r="J104" s="13">
        <f>IF(OR($A104="",$G104="",Parameter!$B$6="",Parameter!$B$7=""),"",IFERROR($G104*Parameter!$B$7*(1+Parameter!$B$6),""))</f>
        <v/>
      </c>
      <c r="K104" s="13">
        <f>IF(OR($A104="",Parameter!$B$9=""),"",Parameter!$B$9)</f>
        <v/>
      </c>
      <c r="L104" s="13">
        <f>IF(OR($A104="",$H104="",$J104="",$K104=""),"",IFERROR(($J104+$K104)/$H104,""))</f>
        <v/>
      </c>
      <c r="M104" s="13">
        <f>IF(OR($A104="",Parameter!$B$10=""),"",Parameter!$B$10)</f>
        <v/>
      </c>
      <c r="N104" s="13">
        <f>IF(OR($A104="",$L104="",$M104=""),"",$L104+$M104)</f>
        <v/>
      </c>
      <c r="O104" s="13">
        <f>IF(OR($A104="",$N104="",Parameter!$B$11=""),"",$N104*Parameter!$B$11)</f>
        <v/>
      </c>
      <c r="P104" s="13">
        <f>IF(OR($A104="",$N104="",$O104="",Parameter!$B$12=""),"",($N104+$O104)*Parameter!$B$12)</f>
        <v/>
      </c>
      <c r="Q104" s="13">
        <f>IF(OR($A104="",$N104="",$O104="",$P104=""),"",$N104+$O104+$P104)</f>
        <v/>
      </c>
      <c r="R104" s="19" t="n"/>
      <c r="S104" s="13">
        <f>IF(OR($A104="",$Q104="",$R104=""),"",$R104-$Q104)</f>
        <v/>
      </c>
      <c r="T104" s="14">
        <f>IF(OR($A104="",$Q104="",$R104=""),"",IFERROR($R104/$Q104-1,""))</f>
        <v/>
      </c>
      <c r="U104" s="23">
        <f>IF($A104="","",IF($F104="Nicht verwenden","nicht verwenden",IF(OR($R104="",$Q104=""),"Vergleich fehlt",IF($R104&gt;=$Q104,"rechnerisch tragfähig","manuell prüfen"))))</f>
        <v/>
      </c>
    </row>
  </sheetData>
  <autoFilter ref="A4:U104"/>
  <mergeCells count="1">
    <mergeCell ref="A1:U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$F5="Nicht verwenden"</formula>
    </cfRule>
  </conditionalFormatting>
  <conditionalFormatting sqref="T5:T104">
    <cfRule type="expression" priority="3" dxfId="0">
      <formula>AND($A5&lt;&gt;"",$T5&lt;0)</formula>
    </cfRule>
  </conditionalFormatting>
  <conditionalFormatting sqref="U5:U104">
    <cfRule type="expression" priority="4" dxfId="1">
      <formula>$U5="rechnerisch tragfähig"</formula>
    </cfRule>
    <cfRule type="expression" priority="5" dxfId="0">
      <formula>OR($U5="manuell prüfen",$U5="Vergleich fehlt",$U5="nicht verwenden")</formula>
    </cfRule>
  </conditionalFormatting>
  <dataValidations count="4">
    <dataValidation sqref="F5:F104" showDropDown="0" showInputMessage="1" showErrorMessage="1" allowBlank="0" errorTitle="Ungültiger Status" error="Bitte einen der sichtbaren stabilen Statuswerte auswählen." promptTitle="Status" prompt="Entwurf, In Prüfung, Freigegeben oder Nicht verwenden." type="list">
      <formula1>"Entwurf,In Prüfung,Freigegeben,Nicht verwenden"</formula1>
    </dataValidation>
    <dataValidation sqref="B5:B104" showDropDown="0" showInputMessage="1" showErrorMessage="1" allowBlank="0" errorTitle="Ungültiges Datum" error="Bitte ein plausibles Datum im zugelassenen Zeitraum eingeben." promptTitle="Stichtag" prompt="Datum im Format TT.MM.JJJJ eingeben." type="date" operator="between">
      <formula1>DATE(YEAR(TODAY())-10,1,1)</formula1>
      <formula2>DATE(YEAR(TODAY())+2,12,31)</formula2>
    </dataValidation>
    <dataValidation sqref="G5:G104" showDropDown="0" showInputMessage="1" showErrorMessage="1" allowBlank="0" errorTitle="Ungültiger Stundenlohn" error="Bitte einen positiven Betrag bis 200,00 € eingeben." promptTitle="Bruttolohn" prompt="Beispielhafter Bruttolohn je bezahlter Stunde." type="decimal" operator="between">
      <formula1>0.01</formula1>
      <formula2>200</formula2>
    </dataValidation>
    <dataValidation sqref="R5:R104" showDropDown="0" showInputMessage="1" showErrorMessage="1" allowBlank="0" errorTitle="Ungültiger Vergleichssatz" error="Bitte einen positiven Betrag bis 500,00 € eingeben." promptTitle="Vergleichssatz" prompt="Manueller Vergleichswert je Stunde." type="decimal" operator="between">
      <formula1>0.01</formula1>
      <formula2>500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E12"/>
  <sheetViews>
    <sheetView showGridLines="0" zoomScale="95" workbookViewId="0">
      <pane ySplit="5" topLeftCell="A6" activePane="bottomLeft" state="frozen"/>
      <selection pane="bottomLeft" activeCell="B6" sqref="B6"/>
    </sheetView>
  </sheetViews>
  <sheetFormatPr baseColWidth="8" defaultRowHeight="15"/>
  <cols>
    <col width="42" customWidth="1" min="1" max="1"/>
    <col width="20" customWidth="1" min="2" max="2"/>
    <col width="4" customWidth="1" min="3" max="3"/>
    <col width="23" customWidth="1" min="4" max="4"/>
    <col width="45" customWidth="1" min="5" max="5"/>
  </cols>
  <sheetData>
    <row r="1" ht="27" customHeight="1">
      <c r="A1" s="1" t="inlineStr">
        <is>
          <t>Parameter und stabile Statuswerte</t>
        </is>
      </c>
      <c r="B1" s="2" t="n"/>
      <c r="C1" s="2" t="n"/>
      <c r="D1" s="2" t="n"/>
      <c r="E1" s="3" t="n"/>
    </row>
    <row r="2" ht="45" customHeight="1">
      <c r="A2" s="4" t="inlineStr">
        <is>
          <t>Die grünen Annahmen gelten je kalkulierter Vollzeitkapazität und wirken nach Neuberechnung auf alle Kalkulationszeilen. Werte vor Einsatz betrieblich prüfen.</t>
        </is>
      </c>
    </row>
    <row r="3"/>
    <row r="4"/>
    <row r="5">
      <c r="A5" s="5" t="inlineStr">
        <is>
          <t>Annahme</t>
        </is>
      </c>
      <c r="B5" s="5" t="inlineStr">
        <is>
          <t>Wert</t>
        </is>
      </c>
      <c r="D5" s="5" t="inlineStr">
        <is>
          <t>Stabiler Statuswert</t>
        </is>
      </c>
      <c r="E5" s="5" t="inlineStr">
        <is>
          <t>Verwendung</t>
        </is>
      </c>
    </row>
    <row r="6">
      <c r="A6" s="11" t="inlineStr">
        <is>
          <t>Lohnnebenkosten auf Bruttolohn</t>
        </is>
      </c>
      <c r="B6" s="24" t="n">
        <v>0.28</v>
      </c>
      <c r="D6" s="11" t="inlineStr">
        <is>
          <t>Entwurf</t>
        </is>
      </c>
      <c r="E6" s="11" t="inlineStr">
        <is>
          <t>Kalkulation noch nicht abschließend geprüft</t>
        </is>
      </c>
    </row>
    <row r="7">
      <c r="A7" s="8" t="inlineStr">
        <is>
          <t>Bezahlte Stunden je Jahr</t>
        </is>
      </c>
      <c r="B7" s="25" t="n">
        <v>2080</v>
      </c>
      <c r="D7" s="8" t="inlineStr">
        <is>
          <t>In Prüfung</t>
        </is>
      </c>
      <c r="E7" s="8" t="inlineStr">
        <is>
          <t>Manuelle Prüfung läuft</t>
        </is>
      </c>
    </row>
    <row r="8">
      <c r="A8" s="11" t="inlineStr">
        <is>
          <t>Ausfallstunden je Jahr</t>
        </is>
      </c>
      <c r="B8" s="25" t="n">
        <v>360</v>
      </c>
      <c r="D8" s="11" t="inlineStr">
        <is>
          <t>Freigegeben</t>
        </is>
      </c>
      <c r="E8" s="11" t="inlineStr">
        <is>
          <t>Betrieblich freigegebener Datensatz</t>
        </is>
      </c>
    </row>
    <row r="9">
      <c r="A9" s="8" t="inlineStr">
        <is>
          <t>Zurechenbare Gemeinkosten je Jahr</t>
        </is>
      </c>
      <c r="B9" s="19" t="n">
        <v>6200</v>
      </c>
      <c r="D9" s="8" t="inlineStr">
        <is>
          <t>Nicht verwenden</t>
        </is>
      </c>
      <c r="E9" s="8" t="inlineStr">
        <is>
          <t>Datensatz nicht für Entscheidungen verwenden</t>
        </is>
      </c>
    </row>
    <row r="10">
      <c r="A10" s="11" t="inlineStr">
        <is>
          <t>Material und Geräte je produktiver Std.</t>
        </is>
      </c>
      <c r="B10" s="19" t="n">
        <v>1.8</v>
      </c>
    </row>
    <row r="11">
      <c r="A11" s="8" t="inlineStr">
        <is>
          <t>Risikozuschlag</t>
        </is>
      </c>
      <c r="B11" s="24" t="n">
        <v>0.03</v>
      </c>
    </row>
    <row r="12">
      <c r="A12" s="11" t="inlineStr">
        <is>
          <t>Gewinnzuschlag</t>
        </is>
      </c>
      <c r="B12" s="24" t="n">
        <v>0.08</v>
      </c>
    </row>
  </sheetData>
  <mergeCells count="1">
    <mergeCell ref="A1:E1"/>
  </mergeCells>
  <conditionalFormatting sqref="B8">
    <cfRule type="expression" priority="1" dxfId="0">
      <formula>AND(ISNUMBER($B$7),ISNUMBER($B$8),$B$8&gt;=$B$7)</formula>
    </cfRule>
  </conditionalFormatting>
  <dataValidations count="6">
    <dataValidation sqref="B6" showDropDown="0" showInputMessage="0" showErrorMessage="1" allowBlank="0" errorTitle="Ungültiger Prozentsatz" error="Bitte einen Wert zwischen 0 % und 100 % eingeben." type="decimal" operator="between">
      <formula1>0</formula1>
      <formula2>1</formula2>
    </dataValidation>
    <dataValidation sqref="B7" showDropDown="0" showInputMessage="0" showErrorMessage="1" allowBlank="0" errorTitle="Ungültige Stunden" error="Bitte ganze bezahlte Jahresstunden zwischen 1 und 5.000 eingeben." type="whole" operator="between">
      <formula1>1</formula1>
      <formula2>5000</formula2>
    </dataValidation>
    <dataValidation sqref="B8" showDropDown="0" showInputMessage="0" showErrorMessage="1" allowBlank="0" errorTitle="Widersprüchliche Ausfallstunden" error="Ausfallstunden müssen mindestens 0 und kleiner als die bezahlten Jahresstunden sein." type="custom">
      <formula1>AND(B8&gt;=0,B8&lt;B7)</formula1>
    </dataValidation>
    <dataValidation sqref="B9" showDropDown="0" showInputMessage="0" showErrorMessage="1" allowBlank="0" errorTitle="Ungültige Gemeinkosten" error="Bitte einen Betrag zwischen 0,00 € und 100.000,00 € eingeben." type="decimal" operator="between">
      <formula1>0</formula1>
      <formula2>100000</formula2>
    </dataValidation>
    <dataValidation sqref="B10" showDropDown="0" showInputMessage="0" showErrorMessage="1" allowBlank="0" errorTitle="Ungültige Materialkosten" error="Bitte einen Betrag zwischen 0,00 € und 100,00 € eingeben." type="decimal" operator="between">
      <formula1>0</formula1>
      <formula2>100</formula2>
    </dataValidation>
    <dataValidation sqref="B11:B12" showDropDown="0" showInputMessage="0" showErrorMessage="1" allowBlank="0" errorTitle="Ungültiger Zuschlag" error="Bitte einen Wert zwischen 0 % und 100 % eingeben." type="decimal" operator="between">
      <formula1>0</formula1>
      <formula2>1</formula2>
    </dataValidation>
  </dataValidations>
  <pageMargins left="0.75" right="0.75" top="1" bottom="1" header="0.5" footer="0.5"/>
  <pageSetup orientation="portrait" fitToHeight="1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Kalkulationsvorlage</dc:creator>
  <dc:title xmlns:dc="http://purl.org/dc/elements/1.1/">Stundensatz Kalkulation Reinigungskraft Excel</dc:title>
  <dc:subject xmlns:dc="http://purl.org/dc/elements/1.1/">Kalkulation eines verrechenbaren Stundensatzes</dc:subject>
  <dcterms:created xmlns:dcterms="http://purl.org/dc/terms/" xmlns:xsi="http://www.w3.org/2001/XMLSchema-instance" xsi:type="dcterms:W3CDTF">2026-09-09T16:59:55Z</dcterms:created>
  <dcterms:modified xmlns:dcterms="http://purl.org/dc/terms/" xmlns:xsi="http://www.w3.org/2001/XMLSchema-instance" xsi:type="dcterms:W3CDTF">2026-09-09T16:59:56+00:00Z</dcterms:modified>
</cp:coreProperties>
</file>