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Zahlungspla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'Zahlungsplan'!$A$4:$N$104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.##0,00 [$€-407]"/>
    <numFmt numFmtId="166" formatCode="0,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10"/>
    </font>
    <font>
      <name val="Calibri"/>
      <b val="1"/>
      <color rgb="0025352D"/>
      <sz val="10"/>
    </font>
    <font>
      <name val="Calibri"/>
      <color rgb="0025352D"/>
      <sz val="10"/>
    </font>
    <font>
      <name val="Calibri"/>
      <i val="1"/>
      <color rgb="005A6A61"/>
      <sz val="9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3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2" fillId="3" borderId="1" pivotButton="0" quotePrefix="0" xfId="0"/>
    <xf numFmtId="0" fontId="3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6A2D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F4" authorId="0" shapeId="0">
      <text>
        <t>Fälligkeit gemäß dem intern gepflegten Zahlungsplan.</t>
      </text>
    </comment>
    <comment ref="G4" authorId="0" shapeId="0">
      <text>
        <t>Beispielhafter Planbetrag ohne automatische Rechnungs- oder Steuerbehandlung.</t>
      </text>
    </comment>
    <comment ref="J4" authorId="0" shapeId="0">
      <text>
        <t>Der Status wird manuell gewählt. Es findet keine externe Zahlungsprüfung statt.</t>
      </text>
    </comment>
    <comment ref="M4" authorId="0" shapeId="0">
      <text>
        <t>Der Formelhinweis kennzeichnet Termin- oder Plausibilitätsbedarf für eine manuelle Prüfung.</t>
      </text>
    </comment>
  </commentList>
</comments>
</file>

<file path=xl/tables/table1.xml><?xml version="1.0" encoding="utf-8"?>
<table xmlns="http://schemas.openxmlformats.org/spreadsheetml/2006/main" id="1" name="ZahlungsplanTabelle" displayName="ZahlungsplanTabelle" ref="A4:N104" headerRowCount="1">
  <autoFilter ref="A4:N104"/>
  <tableColumns count="14">
    <tableColumn id="1" name="Zahlungs-ID"/>
    <tableColumn id="2" name="Reinigungsbereich"/>
    <tableColumn id="3" name="Zahlungsstufe"/>
    <tableColumn id="4" name="Leistungsbeginn"/>
    <tableColumn id="5" name="Leistungsende"/>
    <tableColumn id="6" name="Fälligkeit"/>
    <tableColumn id="7" name="Planbetrag (€)"/>
    <tableColumn id="8" name="Zahlung am"/>
    <tableColumn id="9" name="Eingangsbetrag (€)"/>
    <tableColumn id="10" name="Status"/>
    <tableColumn id="11" name="Offener Betrag (€)"/>
    <tableColumn id="12" name="Tage bis Fälligkeit"/>
    <tableColumn id="13" name="Prüfhinweis"/>
    <tableColumn id="14" name="Zuständigkeit"/>
  </tableColumns>
  <tableStyleInfo name="TableStyleMedium4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4" customWidth="1" min="3" max="3"/>
  </cols>
  <sheetData>
    <row r="1" ht="28" customHeight="1">
      <c r="A1" s="1" t="inlineStr">
        <is>
          <t>Zahlungsplan Großkunde Gebäudereinigung</t>
        </is>
      </c>
    </row>
    <row r="2"/>
    <row r="3">
      <c r="A3" s="3" t="inlineStr">
        <is>
          <t>Auswertungsstichtag</t>
        </is>
      </c>
      <c r="B3" s="4">
        <f>Parameter!$B$3</f>
        <v/>
      </c>
    </row>
    <row r="4">
      <c r="A4" s="5" t="inlineStr">
        <is>
          <t>Gesamtbestand</t>
        </is>
      </c>
      <c r="B4" s="5" t="n"/>
      <c r="C4" s="5" t="n"/>
    </row>
    <row r="5">
      <c r="A5" s="3" t="inlineStr">
        <is>
          <t>Zahlungspositionen</t>
        </is>
      </c>
      <c r="B5" s="6">
        <f>COUNTIF(Zahlungsplan!$A$5:$A$104,"&lt;&gt;")</f>
        <v/>
      </c>
    </row>
    <row r="6">
      <c r="A6" s="7" t="inlineStr">
        <is>
          <t>Planvolumen</t>
        </is>
      </c>
      <c r="B6" s="8">
        <f>IF(COUNT(Zahlungsplan!$G$5:$G$104)=0,"",SUM(Zahlungsplan!$G$5:$G$104))</f>
        <v/>
      </c>
    </row>
    <row r="7">
      <c r="A7" s="3" t="inlineStr">
        <is>
          <t>Eingegangen</t>
        </is>
      </c>
      <c r="B7" s="9">
        <f>IF($B$6="","",SUM(Zahlungsplan!$I$5:$I$104))</f>
        <v/>
      </c>
    </row>
    <row r="8">
      <c r="A8" s="7" t="inlineStr">
        <is>
          <t>Offen</t>
        </is>
      </c>
      <c r="B8" s="8">
        <f>IF($B$6="","",SUM(Zahlungsplan!$K$5:$K$104))</f>
        <v/>
      </c>
    </row>
    <row r="9">
      <c r="A9" s="3" t="inlineStr">
        <is>
          <t>Eingangsquote</t>
        </is>
      </c>
      <c r="B9" s="10">
        <f>IFERROR($B$7/$B$6,"")</f>
        <v/>
      </c>
    </row>
    <row r="10"/>
    <row r="11">
      <c r="A11" s="5" t="inlineStr">
        <is>
          <t>Dispositionsbedarf</t>
        </is>
      </c>
      <c r="B11" s="5" t="n"/>
      <c r="C11" s="5" t="n"/>
    </row>
    <row r="12">
      <c r="A12" s="7" t="inlineStr">
        <is>
          <t>Überfälliger Betrag</t>
        </is>
      </c>
      <c r="B12" s="8">
        <f>IF($B$6="","",SUMIFS(Zahlungsplan!$K$5:$K$104,Zahlungsplan!$M$5:$M$104,"Überfällig prüfen"))</f>
        <v/>
      </c>
    </row>
    <row r="13">
      <c r="A13" s="3" t="inlineStr">
        <is>
          <t>Fällig im Vorschauzeitraum</t>
        </is>
      </c>
      <c r="B13" s="9">
        <f>IF($B$6="","",SUMIFS(Zahlungsplan!$K$5:$K$104,Zahlungsplan!$M$5:$M$104,"Zeitnah fällig"))</f>
        <v/>
      </c>
    </row>
    <row r="14">
      <c r="A14" s="7" t="inlineStr">
        <is>
          <t>Überfällige Positionen</t>
        </is>
      </c>
      <c r="B14" s="11">
        <f>COUNTIF(Zahlungsplan!$M$5:$M$104,"Überfällig prüfen")</f>
        <v/>
      </c>
    </row>
    <row r="15">
      <c r="A15" s="3" t="inlineStr">
        <is>
          <t>Zeitnah fällige Positionen</t>
        </is>
      </c>
      <c r="B15" s="6">
        <f>COUNTIF(Zahlungsplan!$M$5:$M$104,"Zeitnah fällig")</f>
        <v/>
      </c>
    </row>
    <row r="16">
      <c r="A16" s="7" t="inlineStr">
        <is>
          <t>Positionen mit Prüfbedarf</t>
        </is>
      </c>
      <c r="B16" s="11">
        <f>COUNTIF(Zahlungsplan!$M$5:$M$104,"Kennung ergänzen")+COUNTIF(Zahlungsplan!$M$5:$M$104,"Eingaben ergänzen")+COUNTIF(Zahlungsplan!$M$5:$M$104,"Leistungszeitraum prüfen")+COUNTIF(Zahlungsplan!$M$5:$M$104,"Zahlungsdatum prüfen")+COUNTIF(Zahlungsplan!$M$5:$M$104,"Zahlungsdatum ergänzen")+COUNTIF(Zahlungsplan!$M$5:$M$104,"Betrag/Zahlungsdatum prüfen")+COUNTIF(Zahlungsplan!$M$5:$M$104,"Eingang über Plan prüfen")+COUNTIF(Zahlungsplan!$M$5:$M$104,"Einzelbetrag prüfen")+COUNTIF(Zahlungsplan!$M$5:$M$104,"Status/Betrag prüfen")+COUNTIF(Zahlungsplan!$M$5:$M$104,"Manuell prüfen")</f>
        <v/>
      </c>
    </row>
  </sheetData>
  <mergeCells count="1">
    <mergeCell ref="A1:C1"/>
  </mergeCells>
  <conditionalFormatting sqref="B12">
    <cfRule type="expression" priority="1" dxfId="0">
      <formula>B12&gt;0</formula>
    </cfRule>
  </conditionalFormatting>
  <conditionalFormatting sqref="B16">
    <cfRule type="expression" priority="2" dxfId="0">
      <formula>B16&gt;0</formula>
    </cfRule>
  </conditionalFormatting>
  <conditionalFormatting sqref="B8">
    <cfRule type="expression" priority="3" dxfId="1">
      <formula>AND(B8=0,B6&lt;&gt;"")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20" customWidth="1" min="3" max="3"/>
    <col width="15" customWidth="1" min="4" max="4"/>
    <col width="15" customWidth="1" min="5" max="5"/>
    <col width="14" customWidth="1" min="6" max="6"/>
    <col width="17" customWidth="1" min="7" max="7"/>
    <col width="14" customWidth="1" min="8" max="8"/>
    <col width="19" customWidth="1" min="9" max="9"/>
    <col width="16" customWidth="1" min="10" max="10"/>
    <col width="19" customWidth="1" min="11" max="11"/>
    <col width="18" customWidth="1" min="12" max="12"/>
    <col width="28" customWidth="1" min="13" max="13"/>
    <col width="27" customWidth="1" min="14" max="14"/>
  </cols>
  <sheetData>
    <row r="1" ht="28" customHeight="1">
      <c r="A1" s="1" t="inlineStr">
        <is>
          <t>Zahlungsplan – fiktives Kundenobjekt</t>
        </is>
      </c>
    </row>
    <row r="2" ht="30" customHeight="1">
      <c r="A2" s="12" t="inlineStr">
        <is>
          <t>Grün = editierbare Eingabe. Formulierte Hinweise dienen ausschließlich der manuellen Prüfung.</t>
        </is>
      </c>
    </row>
    <row r="3"/>
    <row r="4" ht="42" customHeight="1">
      <c r="A4" s="13" t="inlineStr">
        <is>
          <t>Zahlungs-ID</t>
        </is>
      </c>
      <c r="B4" s="13" t="inlineStr">
        <is>
          <t>Reinigungsbereich</t>
        </is>
      </c>
      <c r="C4" s="13" t="inlineStr">
        <is>
          <t>Zahlungsstufe</t>
        </is>
      </c>
      <c r="D4" s="13" t="inlineStr">
        <is>
          <t>Leistungsbeginn</t>
        </is>
      </c>
      <c r="E4" s="13" t="inlineStr">
        <is>
          <t>Leistungsende</t>
        </is>
      </c>
      <c r="F4" s="13" t="inlineStr">
        <is>
          <t>Fälligkeit</t>
        </is>
      </c>
      <c r="G4" s="13" t="inlineStr">
        <is>
          <t>Planbetrag (€)</t>
        </is>
      </c>
      <c r="H4" s="13" t="inlineStr">
        <is>
          <t>Zahlung am</t>
        </is>
      </c>
      <c r="I4" s="13" t="inlineStr">
        <is>
          <t>Eingangsbetrag (€)</t>
        </is>
      </c>
      <c r="J4" s="13" t="inlineStr">
        <is>
          <t>Status</t>
        </is>
      </c>
      <c r="K4" s="13" t="inlineStr">
        <is>
          <t>Offener Betrag (€)</t>
        </is>
      </c>
      <c r="L4" s="13" t="inlineStr">
        <is>
          <t>Tage bis Fälligkeit</t>
        </is>
      </c>
      <c r="M4" s="13" t="inlineStr">
        <is>
          <t>Prüfhinweis</t>
        </is>
      </c>
      <c r="N4" s="13" t="inlineStr">
        <is>
          <t>Zuständigkeit</t>
        </is>
      </c>
    </row>
    <row r="5" ht="24" customHeight="1">
      <c r="A5" s="14" t="inlineStr">
        <is>
          <t>ZP-001</t>
        </is>
      </c>
      <c r="B5" s="14" t="inlineStr">
        <is>
          <t>Verwaltungsflügel Nord</t>
        </is>
      </c>
      <c r="C5" s="14" t="inlineStr">
        <is>
          <t>Abschlag 1</t>
        </is>
      </c>
      <c r="D5" s="15" t="n">
        <v>46094</v>
      </c>
      <c r="E5" s="15" t="n">
        <v>46123</v>
      </c>
      <c r="F5" s="15" t="n">
        <v>46139</v>
      </c>
      <c r="G5" s="16" t="n">
        <v>18000</v>
      </c>
      <c r="H5" s="15" t="n">
        <v>46136</v>
      </c>
      <c r="I5" s="16" t="n">
        <v>18000</v>
      </c>
      <c r="J5" s="17" t="inlineStr">
        <is>
          <t>Bezahlt</t>
        </is>
      </c>
      <c r="K5" s="9">
        <f>IF(COUNTA($A5:$J5,$N5)=0,"",IF($G5="","",MAX(0,$G5-IF($I5="",0,$I5))))</f>
        <v/>
      </c>
      <c r="L5" s="6">
        <f>IF(OR(COUNTA($A5:$J5,$N5)=0,$F5="",$K5="",$K5=0),"",$F5-Parameter!$B$3)</f>
        <v/>
      </c>
      <c r="M5" s="18">
        <f>IF(COUNTA($A5:$J5,$N5)=0,"",IF($A5="","Kennung ergänzen",IF(OR($D5="",$E5="",$F5="",$G5="",$J5="",$N5=""),"Eingaben ergänzen",IF(AND($D5&lt;&gt;"",$E5&lt;&gt;"",$D5&gt;$E5),"Leistungszeitraum prüfen",IF(AND($H5&lt;&gt;"",$H5&gt;Parameter!$B$3),"Zahlungsdatum prüfen",IF(AND($I5&gt;0,$H5=""),"Zahlungsdatum ergänzen",IF(AND($I5="",$H5&lt;&gt;""),"Betrag/Zahlungsdatum prüfen",IF(AND($I5&lt;&gt;"",$G5&lt;&gt;"",$I5&gt;$G5),"Eingang über Plan prüfen",IF($G5&gt;Parameter!$B$5,"Einzelbetrag prüfen",IF(AND($J5="Bezahlt",$K5&gt;0),"Status/Betrag prüfen",IF(AND($J5&lt;&gt;"Bezahlt",$K5=0),"Status/Betrag prüfen",IF($J5="Zur Prüfung","Manuell prüfen",IF(AND($K5&gt;0,$F5&lt;Parameter!$B$3),"Überfällig prüfen",IF(AND($K5&gt;0,$F5&lt;=Parameter!$B$3+Parameter!$B$4),"Zeitnah fällig","Plausibel"))))))))))))))</f>
        <v/>
      </c>
      <c r="N5" s="14" t="inlineStr">
        <is>
          <t>Objektleitung Nord</t>
        </is>
      </c>
    </row>
    <row r="6" ht="24" customHeight="1">
      <c r="A6" s="14" t="inlineStr">
        <is>
          <t>ZP-002</t>
        </is>
      </c>
      <c r="B6" s="14" t="inlineStr">
        <is>
          <t>Labortrakt Ost</t>
        </is>
      </c>
      <c r="C6" s="14" t="inlineStr">
        <is>
          <t>Abschlag 2</t>
        </is>
      </c>
      <c r="D6" s="15" t="n">
        <v>46124</v>
      </c>
      <c r="E6" s="15" t="n">
        <v>46153</v>
      </c>
      <c r="F6" s="15" t="n">
        <v>46169</v>
      </c>
      <c r="G6" s="16" t="n">
        <v>22000</v>
      </c>
      <c r="H6" s="15" t="n">
        <v>46171</v>
      </c>
      <c r="I6" s="16" t="n">
        <v>12000</v>
      </c>
      <c r="J6" s="17" t="inlineStr">
        <is>
          <t>Teilbezahlt</t>
        </is>
      </c>
      <c r="K6" s="8">
        <f>IF(COUNTA($A6:$J6,$N6)=0,"",IF($G6="","",MAX(0,$G6-IF($I6="",0,$I6))))</f>
        <v/>
      </c>
      <c r="L6" s="11">
        <f>IF(OR(COUNTA($A6:$J6,$N6)=0,$F6="",$K6="",$K6=0),"",$F6-Parameter!$B$3)</f>
        <v/>
      </c>
      <c r="M6" s="19">
        <f>IF(COUNTA($A6:$J6,$N6)=0,"",IF($A6="","Kennung ergänzen",IF(OR($D6="",$E6="",$F6="",$G6="",$J6="",$N6=""),"Eingaben ergänzen",IF(AND($D6&lt;&gt;"",$E6&lt;&gt;"",$D6&gt;$E6),"Leistungszeitraum prüfen",IF(AND($H6&lt;&gt;"",$H6&gt;Parameter!$B$3),"Zahlungsdatum prüfen",IF(AND($I6&gt;0,$H6=""),"Zahlungsdatum ergänzen",IF(AND($I6="",$H6&lt;&gt;""),"Betrag/Zahlungsdatum prüfen",IF(AND($I6&lt;&gt;"",$G6&lt;&gt;"",$I6&gt;$G6),"Eingang über Plan prüfen",IF($G6&gt;Parameter!$B$5,"Einzelbetrag prüfen",IF(AND($J6="Bezahlt",$K6&gt;0),"Status/Betrag prüfen",IF(AND($J6&lt;&gt;"Bezahlt",$K6=0),"Status/Betrag prüfen",IF($J6="Zur Prüfung","Manuell prüfen",IF(AND($K6&gt;0,$F6&lt;Parameter!$B$3),"Überfällig prüfen",IF(AND($K6&gt;0,$F6&lt;=Parameter!$B$3+Parameter!$B$4),"Zeitnah fällig","Plausibel"))))))))))))))</f>
        <v/>
      </c>
      <c r="N6" s="14" t="inlineStr">
        <is>
          <t>Disposition Tag</t>
        </is>
      </c>
    </row>
    <row r="7" ht="24" customHeight="1">
      <c r="A7" s="14" t="inlineStr">
        <is>
          <t>ZP-003</t>
        </is>
      </c>
      <c r="B7" s="14" t="inlineStr">
        <is>
          <t>Foyer und Konferenzzone</t>
        </is>
      </c>
      <c r="C7" s="14" t="inlineStr">
        <is>
          <t>Abschlag 3</t>
        </is>
      </c>
      <c r="D7" s="15" t="n">
        <v>46154</v>
      </c>
      <c r="E7" s="15" t="n">
        <v>46183</v>
      </c>
      <c r="F7" s="15" t="n">
        <v>46199</v>
      </c>
      <c r="G7" s="16" t="n">
        <v>16500</v>
      </c>
      <c r="H7" s="15" t="n"/>
      <c r="I7" s="16" t="n"/>
      <c r="J7" s="17" t="inlineStr">
        <is>
          <t>Offen</t>
        </is>
      </c>
      <c r="K7" s="9">
        <f>IF(COUNTA($A7:$J7,$N7)=0,"",IF($G7="","",MAX(0,$G7-IF($I7="",0,$I7))))</f>
        <v/>
      </c>
      <c r="L7" s="6">
        <f>IF(OR(COUNTA($A7:$J7,$N7)=0,$F7="",$K7="",$K7=0),"",$F7-Parameter!$B$3)</f>
        <v/>
      </c>
      <c r="M7" s="18">
        <f>IF(COUNTA($A7:$J7,$N7)=0,"",IF($A7="","Kennung ergänzen",IF(OR($D7="",$E7="",$F7="",$G7="",$J7="",$N7=""),"Eingaben ergänzen",IF(AND($D7&lt;&gt;"",$E7&lt;&gt;"",$D7&gt;$E7),"Leistungszeitraum prüfen",IF(AND($H7&lt;&gt;"",$H7&gt;Parameter!$B$3),"Zahlungsdatum prüfen",IF(AND($I7&gt;0,$H7=""),"Zahlungsdatum ergänzen",IF(AND($I7="",$H7&lt;&gt;""),"Betrag/Zahlungsdatum prüfen",IF(AND($I7&lt;&gt;"",$G7&lt;&gt;"",$I7&gt;$G7),"Eingang über Plan prüfen",IF($G7&gt;Parameter!$B$5,"Einzelbetrag prüfen",IF(AND($J7="Bezahlt",$K7&gt;0),"Status/Betrag prüfen",IF(AND($J7&lt;&gt;"Bezahlt",$K7=0),"Status/Betrag prüfen",IF($J7="Zur Prüfung","Manuell prüfen",IF(AND($K7&gt;0,$F7&lt;Parameter!$B$3),"Überfällig prüfen",IF(AND($K7&gt;0,$F7&lt;=Parameter!$B$3+Parameter!$B$4),"Zeitnah fällig","Plausibel"))))))))))))))</f>
        <v/>
      </c>
      <c r="N7" s="14" t="inlineStr">
        <is>
          <t>Objektleitung Mitte</t>
        </is>
      </c>
    </row>
    <row r="8" ht="24" customHeight="1">
      <c r="A8" s="14" t="inlineStr">
        <is>
          <t>ZP-004</t>
        </is>
      </c>
      <c r="B8" s="14" t="inlineStr">
        <is>
          <t>Tiefgarage und Zufahrten</t>
        </is>
      </c>
      <c r="C8" s="14" t="inlineStr">
        <is>
          <t>Sonderreinigung</t>
        </is>
      </c>
      <c r="D8" s="15" t="n">
        <v>46184</v>
      </c>
      <c r="E8" s="15" t="n">
        <v>46213</v>
      </c>
      <c r="F8" s="15" t="n">
        <v>46229</v>
      </c>
      <c r="G8" s="16" t="n">
        <v>9500</v>
      </c>
      <c r="H8" s="15" t="n"/>
      <c r="I8" s="16" t="n"/>
      <c r="J8" s="17" t="inlineStr">
        <is>
          <t>Offen</t>
        </is>
      </c>
      <c r="K8" s="8">
        <f>IF(COUNTA($A8:$J8,$N8)=0,"",IF($G8="","",MAX(0,$G8-IF($I8="",0,$I8))))</f>
        <v/>
      </c>
      <c r="L8" s="11">
        <f>IF(OR(COUNTA($A8:$J8,$N8)=0,$F8="",$K8="",$K8=0),"",$F8-Parameter!$B$3)</f>
        <v/>
      </c>
      <c r="M8" s="19">
        <f>IF(COUNTA($A8:$J8,$N8)=0,"",IF($A8="","Kennung ergänzen",IF(OR($D8="",$E8="",$F8="",$G8="",$J8="",$N8=""),"Eingaben ergänzen",IF(AND($D8&lt;&gt;"",$E8&lt;&gt;"",$D8&gt;$E8),"Leistungszeitraum prüfen",IF(AND($H8&lt;&gt;"",$H8&gt;Parameter!$B$3),"Zahlungsdatum prüfen",IF(AND($I8&gt;0,$H8=""),"Zahlungsdatum ergänzen",IF(AND($I8="",$H8&lt;&gt;""),"Betrag/Zahlungsdatum prüfen",IF(AND($I8&lt;&gt;"",$G8&lt;&gt;"",$I8&gt;$G8),"Eingang über Plan prüfen",IF($G8&gt;Parameter!$B$5,"Einzelbetrag prüfen",IF(AND($J8="Bezahlt",$K8&gt;0),"Status/Betrag prüfen",IF(AND($J8&lt;&gt;"Bezahlt",$K8=0),"Status/Betrag prüfen",IF($J8="Zur Prüfung","Manuell prüfen",IF(AND($K8&gt;0,$F8&lt;Parameter!$B$3),"Überfällig prüfen",IF(AND($K8&gt;0,$F8&lt;=Parameter!$B$3+Parameter!$B$4),"Zeitnah fällig","Plausibel"))))))))))))))</f>
        <v/>
      </c>
      <c r="N8" s="14" t="inlineStr">
        <is>
          <t>Disposition Außenflächen</t>
        </is>
      </c>
    </row>
    <row r="9" ht="24" customHeight="1">
      <c r="A9" s="14" t="inlineStr">
        <is>
          <t>ZP-005</t>
        </is>
      </c>
      <c r="B9" s="14" t="inlineStr">
        <is>
          <t>Sanitärbereiche West</t>
        </is>
      </c>
      <c r="C9" s="14" t="inlineStr">
        <is>
          <t>Abschlag 4</t>
        </is>
      </c>
      <c r="D9" s="15" t="n">
        <v>46214</v>
      </c>
      <c r="E9" s="15" t="n">
        <v>46243</v>
      </c>
      <c r="F9" s="15" t="n">
        <v>46269</v>
      </c>
      <c r="G9" s="16" t="n">
        <v>14000</v>
      </c>
      <c r="H9" s="15" t="n"/>
      <c r="I9" s="16" t="n"/>
      <c r="J9" s="17" t="inlineStr">
        <is>
          <t>Offen</t>
        </is>
      </c>
      <c r="K9" s="9">
        <f>IF(COUNTA($A9:$J9,$N9)=0,"",IF($G9="","",MAX(0,$G9-IF($I9="",0,$I9))))</f>
        <v/>
      </c>
      <c r="L9" s="6">
        <f>IF(OR(COUNTA($A9:$J9,$N9)=0,$F9="",$K9="",$K9=0),"",$F9-Parameter!$B$3)</f>
        <v/>
      </c>
      <c r="M9" s="18">
        <f>IF(COUNTA($A9:$J9,$N9)=0,"",IF($A9="","Kennung ergänzen",IF(OR($D9="",$E9="",$F9="",$G9="",$J9="",$N9=""),"Eingaben ergänzen",IF(AND($D9&lt;&gt;"",$E9&lt;&gt;"",$D9&gt;$E9),"Leistungszeitraum prüfen",IF(AND($H9&lt;&gt;"",$H9&gt;Parameter!$B$3),"Zahlungsdatum prüfen",IF(AND($I9&gt;0,$H9=""),"Zahlungsdatum ergänzen",IF(AND($I9="",$H9&lt;&gt;""),"Betrag/Zahlungsdatum prüfen",IF(AND($I9&lt;&gt;"",$G9&lt;&gt;"",$I9&gt;$G9),"Eingang über Plan prüfen",IF($G9&gt;Parameter!$B$5,"Einzelbetrag prüfen",IF(AND($J9="Bezahlt",$K9&gt;0),"Status/Betrag prüfen",IF(AND($J9&lt;&gt;"Bezahlt",$K9=0),"Status/Betrag prüfen",IF($J9="Zur Prüfung","Manuell prüfen",IF(AND($K9&gt;0,$F9&lt;Parameter!$B$3),"Überfällig prüfen",IF(AND($K9&gt;0,$F9&lt;=Parameter!$B$3+Parameter!$B$4),"Zeitnah fällig","Plausibel"))))))))))))))</f>
        <v/>
      </c>
      <c r="N9" s="14" t="inlineStr">
        <is>
          <t>Objektleitung West</t>
        </is>
      </c>
    </row>
    <row r="10" ht="24" customHeight="1">
      <c r="A10" s="14" t="inlineStr">
        <is>
          <t>ZP-006</t>
        </is>
      </c>
      <c r="B10" s="14" t="inlineStr">
        <is>
          <t>Produktionsnahe Flächen</t>
        </is>
      </c>
      <c r="C10" s="14" t="inlineStr">
        <is>
          <t>Abschlag 5</t>
        </is>
      </c>
      <c r="D10" s="15" t="n">
        <v>46244</v>
      </c>
      <c r="E10" s="15" t="n">
        <v>46273</v>
      </c>
      <c r="F10" s="15" t="n">
        <v>46281</v>
      </c>
      <c r="G10" s="16" t="n">
        <v>19000</v>
      </c>
      <c r="H10" s="15" t="n"/>
      <c r="I10" s="16" t="n"/>
      <c r="J10" s="17" t="inlineStr">
        <is>
          <t>Offen</t>
        </is>
      </c>
      <c r="K10" s="8">
        <f>IF(COUNTA($A10:$J10,$N10)=0,"",IF($G10="","",MAX(0,$G10-IF($I10="",0,$I10))))</f>
        <v/>
      </c>
      <c r="L10" s="11">
        <f>IF(OR(COUNTA($A10:$J10,$N10)=0,$F10="",$K10="",$K10=0),"",$F10-Parameter!$B$3)</f>
        <v/>
      </c>
      <c r="M10" s="19">
        <f>IF(COUNTA($A10:$J10,$N10)=0,"",IF($A10="","Kennung ergänzen",IF(OR($D10="",$E10="",$F10="",$G10="",$J10="",$N10=""),"Eingaben ergänzen",IF(AND($D10&lt;&gt;"",$E10&lt;&gt;"",$D10&gt;$E10),"Leistungszeitraum prüfen",IF(AND($H10&lt;&gt;"",$H10&gt;Parameter!$B$3),"Zahlungsdatum prüfen",IF(AND($I10&gt;0,$H10=""),"Zahlungsdatum ergänzen",IF(AND($I10="",$H10&lt;&gt;""),"Betrag/Zahlungsdatum prüfen",IF(AND($I10&lt;&gt;"",$G10&lt;&gt;"",$I10&gt;$G10),"Eingang über Plan prüfen",IF($G10&gt;Parameter!$B$5,"Einzelbetrag prüfen",IF(AND($J10="Bezahlt",$K10&gt;0),"Status/Betrag prüfen",IF(AND($J10&lt;&gt;"Bezahlt",$K10=0),"Status/Betrag prüfen",IF($J10="Zur Prüfung","Manuell prüfen",IF(AND($K10&gt;0,$F10&lt;Parameter!$B$3),"Überfällig prüfen",IF(AND($K10&gt;0,$F10&lt;=Parameter!$B$3+Parameter!$B$4),"Zeitnah fällig","Plausibel"))))))))))))))</f>
        <v/>
      </c>
      <c r="N10" s="14" t="inlineStr">
        <is>
          <t>Disposition Spätdienst</t>
        </is>
      </c>
    </row>
    <row r="11" ht="24" customHeight="1">
      <c r="A11" s="14" t="inlineStr">
        <is>
          <t>ZP-007</t>
        </is>
      </c>
      <c r="B11" s="14" t="inlineStr">
        <is>
          <t>Kantine und Nebenräume</t>
        </is>
      </c>
      <c r="C11" s="14" t="inlineStr">
        <is>
          <t>Abschlag 6</t>
        </is>
      </c>
      <c r="D11" s="15" t="n">
        <v>46274</v>
      </c>
      <c r="E11" s="15" t="n">
        <v>46303</v>
      </c>
      <c r="F11" s="15" t="n">
        <v>46292</v>
      </c>
      <c r="G11" s="16" t="n">
        <v>21000</v>
      </c>
      <c r="H11" s="15" t="n"/>
      <c r="I11" s="16" t="n"/>
      <c r="J11" s="17" t="inlineStr">
        <is>
          <t>Offen</t>
        </is>
      </c>
      <c r="K11" s="9">
        <f>IF(COUNTA($A11:$J11,$N11)=0,"",IF($G11="","",MAX(0,$G11-IF($I11="",0,$I11))))</f>
        <v/>
      </c>
      <c r="L11" s="6">
        <f>IF(OR(COUNTA($A11:$J11,$N11)=0,$F11="",$K11="",$K11=0),"",$F11-Parameter!$B$3)</f>
        <v/>
      </c>
      <c r="M11" s="18">
        <f>IF(COUNTA($A11:$J11,$N11)=0,"",IF($A11="","Kennung ergänzen",IF(OR($D11="",$E11="",$F11="",$G11="",$J11="",$N11=""),"Eingaben ergänzen",IF(AND($D11&lt;&gt;"",$E11&lt;&gt;"",$D11&gt;$E11),"Leistungszeitraum prüfen",IF(AND($H11&lt;&gt;"",$H11&gt;Parameter!$B$3),"Zahlungsdatum prüfen",IF(AND($I11&gt;0,$H11=""),"Zahlungsdatum ergänzen",IF(AND($I11="",$H11&lt;&gt;""),"Betrag/Zahlungsdatum prüfen",IF(AND($I11&lt;&gt;"",$G11&lt;&gt;"",$I11&gt;$G11),"Eingang über Plan prüfen",IF($G11&gt;Parameter!$B$5,"Einzelbetrag prüfen",IF(AND($J11="Bezahlt",$K11&gt;0),"Status/Betrag prüfen",IF(AND($J11&lt;&gt;"Bezahlt",$K11=0),"Status/Betrag prüfen",IF($J11="Zur Prüfung","Manuell prüfen",IF(AND($K11&gt;0,$F11&lt;Parameter!$B$3),"Überfällig prüfen",IF(AND($K11&gt;0,$F11&lt;=Parameter!$B$3+Parameter!$B$4),"Zeitnah fällig","Plausibel"))))))))))))))</f>
        <v/>
      </c>
      <c r="N11" s="14" t="inlineStr">
        <is>
          <t>Objektleitung Süd</t>
        </is>
      </c>
    </row>
    <row r="12" ht="24" customHeight="1">
      <c r="A12" s="14" t="inlineStr">
        <is>
          <t>ZP-008</t>
        </is>
      </c>
      <c r="B12" s="14" t="inlineStr">
        <is>
          <t>Treppenhäuser Gesamt</t>
        </is>
      </c>
      <c r="C12" s="14" t="inlineStr">
        <is>
          <t>Abschlag 7</t>
        </is>
      </c>
      <c r="D12" s="15" t="n">
        <v>46304</v>
      </c>
      <c r="E12" s="15" t="n">
        <v>46333</v>
      </c>
      <c r="F12" s="15" t="n">
        <v>46339</v>
      </c>
      <c r="G12" s="16" t="n">
        <v>24500</v>
      </c>
      <c r="H12" s="15" t="n"/>
      <c r="I12" s="16" t="n"/>
      <c r="J12" s="17" t="inlineStr">
        <is>
          <t>Offen</t>
        </is>
      </c>
      <c r="K12" s="8">
        <f>IF(COUNTA($A12:$J12,$N12)=0,"",IF($G12="","",MAX(0,$G12-IF($I12="",0,$I12))))</f>
        <v/>
      </c>
      <c r="L12" s="11">
        <f>IF(OR(COUNTA($A12:$J12,$N12)=0,$F12="",$K12="",$K12=0),"",$F12-Parameter!$B$3)</f>
        <v/>
      </c>
      <c r="M12" s="19">
        <f>IF(COUNTA($A12:$J12,$N12)=0,"",IF($A12="","Kennung ergänzen",IF(OR($D12="",$E12="",$F12="",$G12="",$J12="",$N12=""),"Eingaben ergänzen",IF(AND($D12&lt;&gt;"",$E12&lt;&gt;"",$D12&gt;$E12),"Leistungszeitraum prüfen",IF(AND($H12&lt;&gt;"",$H12&gt;Parameter!$B$3),"Zahlungsdatum prüfen",IF(AND($I12&gt;0,$H12=""),"Zahlungsdatum ergänzen",IF(AND($I12="",$H12&lt;&gt;""),"Betrag/Zahlungsdatum prüfen",IF(AND($I12&lt;&gt;"",$G12&lt;&gt;"",$I12&gt;$G12),"Eingang über Plan prüfen",IF($G12&gt;Parameter!$B$5,"Einzelbetrag prüfen",IF(AND($J12="Bezahlt",$K12&gt;0),"Status/Betrag prüfen",IF(AND($J12&lt;&gt;"Bezahlt",$K12=0),"Status/Betrag prüfen",IF($J12="Zur Prüfung","Manuell prüfen",IF(AND($K12&gt;0,$F12&lt;Parameter!$B$3),"Überfällig prüfen",IF(AND($K12&gt;0,$F12&lt;=Parameter!$B$3+Parameter!$B$4),"Zeitnah fällig","Plausibel"))))))))))))))</f>
        <v/>
      </c>
      <c r="N12" s="14" t="inlineStr">
        <is>
          <t>Disposition Tag</t>
        </is>
      </c>
    </row>
    <row r="13" ht="24" customHeight="1">
      <c r="A13" s="14" t="inlineStr">
        <is>
          <t>ZP-009</t>
        </is>
      </c>
      <c r="B13" s="14" t="inlineStr">
        <is>
          <t>Glasflächen Innenhof</t>
        </is>
      </c>
      <c r="C13" s="14" t="inlineStr">
        <is>
          <t>Glasreinigung</t>
        </is>
      </c>
      <c r="D13" s="15" t="n">
        <v>46334</v>
      </c>
      <c r="E13" s="15" t="n">
        <v>46363</v>
      </c>
      <c r="F13" s="15" t="n">
        <v>46369</v>
      </c>
      <c r="G13" s="16" t="n">
        <v>28000</v>
      </c>
      <c r="H13" s="15" t="n"/>
      <c r="I13" s="16" t="n"/>
      <c r="J13" s="17" t="inlineStr">
        <is>
          <t>Offen</t>
        </is>
      </c>
      <c r="K13" s="9">
        <f>IF(COUNTA($A13:$J13,$N13)=0,"",IF($G13="","",MAX(0,$G13-IF($I13="",0,$I13))))</f>
        <v/>
      </c>
      <c r="L13" s="6">
        <f>IF(OR(COUNTA($A13:$J13,$N13)=0,$F13="",$K13="",$K13=0),"",$F13-Parameter!$B$3)</f>
        <v/>
      </c>
      <c r="M13" s="18">
        <f>IF(COUNTA($A13:$J13,$N13)=0,"",IF($A13="","Kennung ergänzen",IF(OR($D13="",$E13="",$F13="",$G13="",$J13="",$N13=""),"Eingaben ergänzen",IF(AND($D13&lt;&gt;"",$E13&lt;&gt;"",$D13&gt;$E13),"Leistungszeitraum prüfen",IF(AND($H13&lt;&gt;"",$H13&gt;Parameter!$B$3),"Zahlungsdatum prüfen",IF(AND($I13&gt;0,$H13=""),"Zahlungsdatum ergänzen",IF(AND($I13="",$H13&lt;&gt;""),"Betrag/Zahlungsdatum prüfen",IF(AND($I13&lt;&gt;"",$G13&lt;&gt;"",$I13&gt;$G13),"Eingang über Plan prüfen",IF($G13&gt;Parameter!$B$5,"Einzelbetrag prüfen",IF(AND($J13="Bezahlt",$K13&gt;0),"Status/Betrag prüfen",IF(AND($J13&lt;&gt;"Bezahlt",$K13=0),"Status/Betrag prüfen",IF($J13="Zur Prüfung","Manuell prüfen",IF(AND($K13&gt;0,$F13&lt;Parameter!$B$3),"Überfällig prüfen",IF(AND($K13&gt;0,$F13&lt;=Parameter!$B$3+Parameter!$B$4),"Zeitnah fällig","Plausibel"))))))))))))))</f>
        <v/>
      </c>
      <c r="N13" s="14" t="inlineStr">
        <is>
          <t>Disposition Sonderdienst</t>
        </is>
      </c>
    </row>
    <row r="14" ht="24" customHeight="1">
      <c r="A14" s="14" t="inlineStr">
        <is>
          <t>ZP-010</t>
        </is>
      </c>
      <c r="B14" s="14" t="inlineStr">
        <is>
          <t>Gesamtobjekt</t>
        </is>
      </c>
      <c r="C14" s="14" t="inlineStr">
        <is>
          <t>Schlusszahlung</t>
        </is>
      </c>
      <c r="D14" s="15" t="n">
        <v>46364</v>
      </c>
      <c r="E14" s="15" t="n">
        <v>46393</v>
      </c>
      <c r="F14" s="15" t="n">
        <v>46399</v>
      </c>
      <c r="G14" s="16" t="n">
        <v>31500</v>
      </c>
      <c r="H14" s="15" t="n"/>
      <c r="I14" s="16" t="n"/>
      <c r="J14" s="17" t="inlineStr">
        <is>
          <t>Zur Prüfung</t>
        </is>
      </c>
      <c r="K14" s="8">
        <f>IF(COUNTA($A14:$J14,$N14)=0,"",IF($G14="","",MAX(0,$G14-IF($I14="",0,$I14))))</f>
        <v/>
      </c>
      <c r="L14" s="11">
        <f>IF(OR(COUNTA($A14:$J14,$N14)=0,$F14="",$K14="",$K14=0),"",$F14-Parameter!$B$3)</f>
        <v/>
      </c>
      <c r="M14" s="19">
        <f>IF(COUNTA($A14:$J14,$N14)=0,"",IF($A14="","Kennung ergänzen",IF(OR($D14="",$E14="",$F14="",$G14="",$J14="",$N14=""),"Eingaben ergänzen",IF(AND($D14&lt;&gt;"",$E14&lt;&gt;"",$D14&gt;$E14),"Leistungszeitraum prüfen",IF(AND($H14&lt;&gt;"",$H14&gt;Parameter!$B$3),"Zahlungsdatum prüfen",IF(AND($I14&gt;0,$H14=""),"Zahlungsdatum ergänzen",IF(AND($I14="",$H14&lt;&gt;""),"Betrag/Zahlungsdatum prüfen",IF(AND($I14&lt;&gt;"",$G14&lt;&gt;"",$I14&gt;$G14),"Eingang über Plan prüfen",IF($G14&gt;Parameter!$B$5,"Einzelbetrag prüfen",IF(AND($J14="Bezahlt",$K14&gt;0),"Status/Betrag prüfen",IF(AND($J14&lt;&gt;"Bezahlt",$K14=0),"Status/Betrag prüfen",IF($J14="Zur Prüfung","Manuell prüfen",IF(AND($K14&gt;0,$F14&lt;Parameter!$B$3),"Überfällig prüfen",IF(AND($K14&gt;0,$F14&lt;=Parameter!$B$3+Parameter!$B$4),"Zeitnah fällig","Plausibel"))))))))))))))</f>
        <v/>
      </c>
      <c r="N14" s="14" t="inlineStr">
        <is>
          <t>Objektleitung Gesamt</t>
        </is>
      </c>
    </row>
    <row r="15" ht="24" customHeight="1">
      <c r="A15" s="14" t="n"/>
      <c r="B15" s="14" t="n"/>
      <c r="C15" s="14" t="n"/>
      <c r="D15" s="15" t="n"/>
      <c r="E15" s="15" t="n"/>
      <c r="F15" s="15" t="n"/>
      <c r="G15" s="16" t="n"/>
      <c r="H15" s="15" t="n"/>
      <c r="I15" s="16" t="n"/>
      <c r="J15" s="17" t="n"/>
      <c r="K15" s="9">
        <f>IF(COUNTA($A15:$J15,$N15)=0,"",IF($G15="","",MAX(0,$G15-IF($I15="",0,$I15))))</f>
        <v/>
      </c>
      <c r="L15" s="6">
        <f>IF(OR(COUNTA($A15:$J15,$N15)=0,$F15="",$K15="",$K15=0),"",$F15-Parameter!$B$3)</f>
        <v/>
      </c>
      <c r="M15" s="18">
        <f>IF(COUNTA($A15:$J15,$N15)=0,"",IF($A15="","Kennung ergänzen",IF(OR($D15="",$E15="",$F15="",$G15="",$J15="",$N15=""),"Eingaben ergänzen",IF(AND($D15&lt;&gt;"",$E15&lt;&gt;"",$D15&gt;$E15),"Leistungszeitraum prüfen",IF(AND($H15&lt;&gt;"",$H15&gt;Parameter!$B$3),"Zahlungsdatum prüfen",IF(AND($I15&gt;0,$H15=""),"Zahlungsdatum ergänzen",IF(AND($I15="",$H15&lt;&gt;""),"Betrag/Zahlungsdatum prüfen",IF(AND($I15&lt;&gt;"",$G15&lt;&gt;"",$I15&gt;$G15),"Eingang über Plan prüfen",IF($G15&gt;Parameter!$B$5,"Einzelbetrag prüfen",IF(AND($J15="Bezahlt",$K15&gt;0),"Status/Betrag prüfen",IF(AND($J15&lt;&gt;"Bezahlt",$K15=0),"Status/Betrag prüfen",IF($J15="Zur Prüfung","Manuell prüfen",IF(AND($K15&gt;0,$F15&lt;Parameter!$B$3),"Überfällig prüfen",IF(AND($K15&gt;0,$F15&lt;=Parameter!$B$3+Parameter!$B$4),"Zeitnah fällig","Plausibel"))))))))))))))</f>
        <v/>
      </c>
      <c r="N15" s="14" t="n"/>
    </row>
    <row r="16" ht="24" customHeight="1">
      <c r="A16" s="14" t="n"/>
      <c r="B16" s="14" t="n"/>
      <c r="C16" s="14" t="n"/>
      <c r="D16" s="15" t="n"/>
      <c r="E16" s="15" t="n"/>
      <c r="F16" s="15" t="n"/>
      <c r="G16" s="16" t="n"/>
      <c r="H16" s="15" t="n"/>
      <c r="I16" s="16" t="n"/>
      <c r="J16" s="17" t="n"/>
      <c r="K16" s="8">
        <f>IF(COUNTA($A16:$J16,$N16)=0,"",IF($G16="","",MAX(0,$G16-IF($I16="",0,$I16))))</f>
        <v/>
      </c>
      <c r="L16" s="11">
        <f>IF(OR(COUNTA($A16:$J16,$N16)=0,$F16="",$K16="",$K16=0),"",$F16-Parameter!$B$3)</f>
        <v/>
      </c>
      <c r="M16" s="19">
        <f>IF(COUNTA($A16:$J16,$N16)=0,"",IF($A16="","Kennung ergänzen",IF(OR($D16="",$E16="",$F16="",$G16="",$J16="",$N16=""),"Eingaben ergänzen",IF(AND($D16&lt;&gt;"",$E16&lt;&gt;"",$D16&gt;$E16),"Leistungszeitraum prüfen",IF(AND($H16&lt;&gt;"",$H16&gt;Parameter!$B$3),"Zahlungsdatum prüfen",IF(AND($I16&gt;0,$H16=""),"Zahlungsdatum ergänzen",IF(AND($I16="",$H16&lt;&gt;""),"Betrag/Zahlungsdatum prüfen",IF(AND($I16&lt;&gt;"",$G16&lt;&gt;"",$I16&gt;$G16),"Eingang über Plan prüfen",IF($G16&gt;Parameter!$B$5,"Einzelbetrag prüfen",IF(AND($J16="Bezahlt",$K16&gt;0),"Status/Betrag prüfen",IF(AND($J16&lt;&gt;"Bezahlt",$K16=0),"Status/Betrag prüfen",IF($J16="Zur Prüfung","Manuell prüfen",IF(AND($K16&gt;0,$F16&lt;Parameter!$B$3),"Überfällig prüfen",IF(AND($K16&gt;0,$F16&lt;=Parameter!$B$3+Parameter!$B$4),"Zeitnah fällig","Plausibel"))))))))))))))</f>
        <v/>
      </c>
      <c r="N16" s="14" t="n"/>
    </row>
    <row r="17" ht="24" customHeight="1">
      <c r="A17" s="14" t="n"/>
      <c r="B17" s="14" t="n"/>
      <c r="C17" s="14" t="n"/>
      <c r="D17" s="15" t="n"/>
      <c r="E17" s="15" t="n"/>
      <c r="F17" s="15" t="n"/>
      <c r="G17" s="16" t="n"/>
      <c r="H17" s="15" t="n"/>
      <c r="I17" s="16" t="n"/>
      <c r="J17" s="17" t="n"/>
      <c r="K17" s="9">
        <f>IF(COUNTA($A17:$J17,$N17)=0,"",IF($G17="","",MAX(0,$G17-IF($I17="",0,$I17))))</f>
        <v/>
      </c>
      <c r="L17" s="6">
        <f>IF(OR(COUNTA($A17:$J17,$N17)=0,$F17="",$K17="",$K17=0),"",$F17-Parameter!$B$3)</f>
        <v/>
      </c>
      <c r="M17" s="18">
        <f>IF(COUNTA($A17:$J17,$N17)=0,"",IF($A17="","Kennung ergänzen",IF(OR($D17="",$E17="",$F17="",$G17="",$J17="",$N17=""),"Eingaben ergänzen",IF(AND($D17&lt;&gt;"",$E17&lt;&gt;"",$D17&gt;$E17),"Leistungszeitraum prüfen",IF(AND($H17&lt;&gt;"",$H17&gt;Parameter!$B$3),"Zahlungsdatum prüfen",IF(AND($I17&gt;0,$H17=""),"Zahlungsdatum ergänzen",IF(AND($I17="",$H17&lt;&gt;""),"Betrag/Zahlungsdatum prüfen",IF(AND($I17&lt;&gt;"",$G17&lt;&gt;"",$I17&gt;$G17),"Eingang über Plan prüfen",IF($G17&gt;Parameter!$B$5,"Einzelbetrag prüfen",IF(AND($J17="Bezahlt",$K17&gt;0),"Status/Betrag prüfen",IF(AND($J17&lt;&gt;"Bezahlt",$K17=0),"Status/Betrag prüfen",IF($J17="Zur Prüfung","Manuell prüfen",IF(AND($K17&gt;0,$F17&lt;Parameter!$B$3),"Überfällig prüfen",IF(AND($K17&gt;0,$F17&lt;=Parameter!$B$3+Parameter!$B$4),"Zeitnah fällig","Plausibel"))))))))))))))</f>
        <v/>
      </c>
      <c r="N17" s="14" t="n"/>
    </row>
    <row r="18" ht="24" customHeight="1">
      <c r="A18" s="14" t="n"/>
      <c r="B18" s="14" t="n"/>
      <c r="C18" s="14" t="n"/>
      <c r="D18" s="15" t="n"/>
      <c r="E18" s="15" t="n"/>
      <c r="F18" s="15" t="n"/>
      <c r="G18" s="16" t="n"/>
      <c r="H18" s="15" t="n"/>
      <c r="I18" s="16" t="n"/>
      <c r="J18" s="17" t="n"/>
      <c r="K18" s="8">
        <f>IF(COUNTA($A18:$J18,$N18)=0,"",IF($G18="","",MAX(0,$G18-IF($I18="",0,$I18))))</f>
        <v/>
      </c>
      <c r="L18" s="11">
        <f>IF(OR(COUNTA($A18:$J18,$N18)=0,$F18="",$K18="",$K18=0),"",$F18-Parameter!$B$3)</f>
        <v/>
      </c>
      <c r="M18" s="19">
        <f>IF(COUNTA($A18:$J18,$N18)=0,"",IF($A18="","Kennung ergänzen",IF(OR($D18="",$E18="",$F18="",$G18="",$J18="",$N18=""),"Eingaben ergänzen",IF(AND($D18&lt;&gt;"",$E18&lt;&gt;"",$D18&gt;$E18),"Leistungszeitraum prüfen",IF(AND($H18&lt;&gt;"",$H18&gt;Parameter!$B$3),"Zahlungsdatum prüfen",IF(AND($I18&gt;0,$H18=""),"Zahlungsdatum ergänzen",IF(AND($I18="",$H18&lt;&gt;""),"Betrag/Zahlungsdatum prüfen",IF(AND($I18&lt;&gt;"",$G18&lt;&gt;"",$I18&gt;$G18),"Eingang über Plan prüfen",IF($G18&gt;Parameter!$B$5,"Einzelbetrag prüfen",IF(AND($J18="Bezahlt",$K18&gt;0),"Status/Betrag prüfen",IF(AND($J18&lt;&gt;"Bezahlt",$K18=0),"Status/Betrag prüfen",IF($J18="Zur Prüfung","Manuell prüfen",IF(AND($K18&gt;0,$F18&lt;Parameter!$B$3),"Überfällig prüfen",IF(AND($K18&gt;0,$F18&lt;=Parameter!$B$3+Parameter!$B$4),"Zeitnah fällig","Plausibel"))))))))))))))</f>
        <v/>
      </c>
      <c r="N18" s="14" t="n"/>
    </row>
    <row r="19" ht="24" customHeight="1">
      <c r="A19" s="14" t="n"/>
      <c r="B19" s="14" t="n"/>
      <c r="C19" s="14" t="n"/>
      <c r="D19" s="15" t="n"/>
      <c r="E19" s="15" t="n"/>
      <c r="F19" s="15" t="n"/>
      <c r="G19" s="16" t="n"/>
      <c r="H19" s="15" t="n"/>
      <c r="I19" s="16" t="n"/>
      <c r="J19" s="17" t="n"/>
      <c r="K19" s="9">
        <f>IF(COUNTA($A19:$J19,$N19)=0,"",IF($G19="","",MAX(0,$G19-IF($I19="",0,$I19))))</f>
        <v/>
      </c>
      <c r="L19" s="6">
        <f>IF(OR(COUNTA($A19:$J19,$N19)=0,$F19="",$K19="",$K19=0),"",$F19-Parameter!$B$3)</f>
        <v/>
      </c>
      <c r="M19" s="18">
        <f>IF(COUNTA($A19:$J19,$N19)=0,"",IF($A19="","Kennung ergänzen",IF(OR($D19="",$E19="",$F19="",$G19="",$J19="",$N19=""),"Eingaben ergänzen",IF(AND($D19&lt;&gt;"",$E19&lt;&gt;"",$D19&gt;$E19),"Leistungszeitraum prüfen",IF(AND($H19&lt;&gt;"",$H19&gt;Parameter!$B$3),"Zahlungsdatum prüfen",IF(AND($I19&gt;0,$H19=""),"Zahlungsdatum ergänzen",IF(AND($I19="",$H19&lt;&gt;""),"Betrag/Zahlungsdatum prüfen",IF(AND($I19&lt;&gt;"",$G19&lt;&gt;"",$I19&gt;$G19),"Eingang über Plan prüfen",IF($G19&gt;Parameter!$B$5,"Einzelbetrag prüfen",IF(AND($J19="Bezahlt",$K19&gt;0),"Status/Betrag prüfen",IF(AND($J19&lt;&gt;"Bezahlt",$K19=0),"Status/Betrag prüfen",IF($J19="Zur Prüfung","Manuell prüfen",IF(AND($K19&gt;0,$F19&lt;Parameter!$B$3),"Überfällig prüfen",IF(AND($K19&gt;0,$F19&lt;=Parameter!$B$3+Parameter!$B$4),"Zeitnah fällig","Plausibel"))))))))))))))</f>
        <v/>
      </c>
      <c r="N19" s="14" t="n"/>
    </row>
    <row r="20" ht="24" customHeight="1">
      <c r="A20" s="14" t="n"/>
      <c r="B20" s="14" t="n"/>
      <c r="C20" s="14" t="n"/>
      <c r="D20" s="15" t="n"/>
      <c r="E20" s="15" t="n"/>
      <c r="F20" s="15" t="n"/>
      <c r="G20" s="16" t="n"/>
      <c r="H20" s="15" t="n"/>
      <c r="I20" s="16" t="n"/>
      <c r="J20" s="17" t="n"/>
      <c r="K20" s="8">
        <f>IF(COUNTA($A20:$J20,$N20)=0,"",IF($G20="","",MAX(0,$G20-IF($I20="",0,$I20))))</f>
        <v/>
      </c>
      <c r="L20" s="11">
        <f>IF(OR(COUNTA($A20:$J20,$N20)=0,$F20="",$K20="",$K20=0),"",$F20-Parameter!$B$3)</f>
        <v/>
      </c>
      <c r="M20" s="19">
        <f>IF(COUNTA($A20:$J20,$N20)=0,"",IF($A20="","Kennung ergänzen",IF(OR($D20="",$E20="",$F20="",$G20="",$J20="",$N20=""),"Eingaben ergänzen",IF(AND($D20&lt;&gt;"",$E20&lt;&gt;"",$D20&gt;$E20),"Leistungszeitraum prüfen",IF(AND($H20&lt;&gt;"",$H20&gt;Parameter!$B$3),"Zahlungsdatum prüfen",IF(AND($I20&gt;0,$H20=""),"Zahlungsdatum ergänzen",IF(AND($I20="",$H20&lt;&gt;""),"Betrag/Zahlungsdatum prüfen",IF(AND($I20&lt;&gt;"",$G20&lt;&gt;"",$I20&gt;$G20),"Eingang über Plan prüfen",IF($G20&gt;Parameter!$B$5,"Einzelbetrag prüfen",IF(AND($J20="Bezahlt",$K20&gt;0),"Status/Betrag prüfen",IF(AND($J20&lt;&gt;"Bezahlt",$K20=0),"Status/Betrag prüfen",IF($J20="Zur Prüfung","Manuell prüfen",IF(AND($K20&gt;0,$F20&lt;Parameter!$B$3),"Überfällig prüfen",IF(AND($K20&gt;0,$F20&lt;=Parameter!$B$3+Parameter!$B$4),"Zeitnah fällig","Plausibel"))))))))))))))</f>
        <v/>
      </c>
      <c r="N20" s="14" t="n"/>
    </row>
    <row r="21" ht="24" customHeight="1">
      <c r="A21" s="14" t="n"/>
      <c r="B21" s="14" t="n"/>
      <c r="C21" s="14" t="n"/>
      <c r="D21" s="15" t="n"/>
      <c r="E21" s="15" t="n"/>
      <c r="F21" s="15" t="n"/>
      <c r="G21" s="16" t="n"/>
      <c r="H21" s="15" t="n"/>
      <c r="I21" s="16" t="n"/>
      <c r="J21" s="17" t="n"/>
      <c r="K21" s="9">
        <f>IF(COUNTA($A21:$J21,$N21)=0,"",IF($G21="","",MAX(0,$G21-IF($I21="",0,$I21))))</f>
        <v/>
      </c>
      <c r="L21" s="6">
        <f>IF(OR(COUNTA($A21:$J21,$N21)=0,$F21="",$K21="",$K21=0),"",$F21-Parameter!$B$3)</f>
        <v/>
      </c>
      <c r="M21" s="18">
        <f>IF(COUNTA($A21:$J21,$N21)=0,"",IF($A21="","Kennung ergänzen",IF(OR($D21="",$E21="",$F21="",$G21="",$J21="",$N21=""),"Eingaben ergänzen",IF(AND($D21&lt;&gt;"",$E21&lt;&gt;"",$D21&gt;$E21),"Leistungszeitraum prüfen",IF(AND($H21&lt;&gt;"",$H21&gt;Parameter!$B$3),"Zahlungsdatum prüfen",IF(AND($I21&gt;0,$H21=""),"Zahlungsdatum ergänzen",IF(AND($I21="",$H21&lt;&gt;""),"Betrag/Zahlungsdatum prüfen",IF(AND($I21&lt;&gt;"",$G21&lt;&gt;"",$I21&gt;$G21),"Eingang über Plan prüfen",IF($G21&gt;Parameter!$B$5,"Einzelbetrag prüfen",IF(AND($J21="Bezahlt",$K21&gt;0),"Status/Betrag prüfen",IF(AND($J21&lt;&gt;"Bezahlt",$K21=0),"Status/Betrag prüfen",IF($J21="Zur Prüfung","Manuell prüfen",IF(AND($K21&gt;0,$F21&lt;Parameter!$B$3),"Überfällig prüfen",IF(AND($K21&gt;0,$F21&lt;=Parameter!$B$3+Parameter!$B$4),"Zeitnah fällig","Plausibel"))))))))))))))</f>
        <v/>
      </c>
      <c r="N21" s="14" t="n"/>
    </row>
    <row r="22" ht="24" customHeight="1">
      <c r="A22" s="14" t="n"/>
      <c r="B22" s="14" t="n"/>
      <c r="C22" s="14" t="n"/>
      <c r="D22" s="15" t="n"/>
      <c r="E22" s="15" t="n"/>
      <c r="F22" s="15" t="n"/>
      <c r="G22" s="16" t="n"/>
      <c r="H22" s="15" t="n"/>
      <c r="I22" s="16" t="n"/>
      <c r="J22" s="17" t="n"/>
      <c r="K22" s="8">
        <f>IF(COUNTA($A22:$J22,$N22)=0,"",IF($G22="","",MAX(0,$G22-IF($I22="",0,$I22))))</f>
        <v/>
      </c>
      <c r="L22" s="11">
        <f>IF(OR(COUNTA($A22:$J22,$N22)=0,$F22="",$K22="",$K22=0),"",$F22-Parameter!$B$3)</f>
        <v/>
      </c>
      <c r="M22" s="19">
        <f>IF(COUNTA($A22:$J22,$N22)=0,"",IF($A22="","Kennung ergänzen",IF(OR($D22="",$E22="",$F22="",$G22="",$J22="",$N22=""),"Eingaben ergänzen",IF(AND($D22&lt;&gt;"",$E22&lt;&gt;"",$D22&gt;$E22),"Leistungszeitraum prüfen",IF(AND($H22&lt;&gt;"",$H22&gt;Parameter!$B$3),"Zahlungsdatum prüfen",IF(AND($I22&gt;0,$H22=""),"Zahlungsdatum ergänzen",IF(AND($I22="",$H22&lt;&gt;""),"Betrag/Zahlungsdatum prüfen",IF(AND($I22&lt;&gt;"",$G22&lt;&gt;"",$I22&gt;$G22),"Eingang über Plan prüfen",IF($G22&gt;Parameter!$B$5,"Einzelbetrag prüfen",IF(AND($J22="Bezahlt",$K22&gt;0),"Status/Betrag prüfen",IF(AND($J22&lt;&gt;"Bezahlt",$K22=0),"Status/Betrag prüfen",IF($J22="Zur Prüfung","Manuell prüfen",IF(AND($K22&gt;0,$F22&lt;Parameter!$B$3),"Überfällig prüfen",IF(AND($K22&gt;0,$F22&lt;=Parameter!$B$3+Parameter!$B$4),"Zeitnah fällig","Plausibel"))))))))))))))</f>
        <v/>
      </c>
      <c r="N22" s="14" t="n"/>
    </row>
    <row r="23" ht="24" customHeight="1">
      <c r="A23" s="14" t="n"/>
      <c r="B23" s="14" t="n"/>
      <c r="C23" s="14" t="n"/>
      <c r="D23" s="15" t="n"/>
      <c r="E23" s="15" t="n"/>
      <c r="F23" s="15" t="n"/>
      <c r="G23" s="16" t="n"/>
      <c r="H23" s="15" t="n"/>
      <c r="I23" s="16" t="n"/>
      <c r="J23" s="17" t="n"/>
      <c r="K23" s="9">
        <f>IF(COUNTA($A23:$J23,$N23)=0,"",IF($G23="","",MAX(0,$G23-IF($I23="",0,$I23))))</f>
        <v/>
      </c>
      <c r="L23" s="6">
        <f>IF(OR(COUNTA($A23:$J23,$N23)=0,$F23="",$K23="",$K23=0),"",$F23-Parameter!$B$3)</f>
        <v/>
      </c>
      <c r="M23" s="18">
        <f>IF(COUNTA($A23:$J23,$N23)=0,"",IF($A23="","Kennung ergänzen",IF(OR($D23="",$E23="",$F23="",$G23="",$J23="",$N23=""),"Eingaben ergänzen",IF(AND($D23&lt;&gt;"",$E23&lt;&gt;"",$D23&gt;$E23),"Leistungszeitraum prüfen",IF(AND($H23&lt;&gt;"",$H23&gt;Parameter!$B$3),"Zahlungsdatum prüfen",IF(AND($I23&gt;0,$H23=""),"Zahlungsdatum ergänzen",IF(AND($I23="",$H23&lt;&gt;""),"Betrag/Zahlungsdatum prüfen",IF(AND($I23&lt;&gt;"",$G23&lt;&gt;"",$I23&gt;$G23),"Eingang über Plan prüfen",IF($G23&gt;Parameter!$B$5,"Einzelbetrag prüfen",IF(AND($J23="Bezahlt",$K23&gt;0),"Status/Betrag prüfen",IF(AND($J23&lt;&gt;"Bezahlt",$K23=0),"Status/Betrag prüfen",IF($J23="Zur Prüfung","Manuell prüfen",IF(AND($K23&gt;0,$F23&lt;Parameter!$B$3),"Überfällig prüfen",IF(AND($K23&gt;0,$F23&lt;=Parameter!$B$3+Parameter!$B$4),"Zeitnah fällig","Plausibel"))))))))))))))</f>
        <v/>
      </c>
      <c r="N23" s="14" t="n"/>
    </row>
    <row r="24" ht="24" customHeight="1">
      <c r="A24" s="14" t="n"/>
      <c r="B24" s="14" t="n"/>
      <c r="C24" s="14" t="n"/>
      <c r="D24" s="15" t="n"/>
      <c r="E24" s="15" t="n"/>
      <c r="F24" s="15" t="n"/>
      <c r="G24" s="16" t="n"/>
      <c r="H24" s="15" t="n"/>
      <c r="I24" s="16" t="n"/>
      <c r="J24" s="17" t="n"/>
      <c r="K24" s="8">
        <f>IF(COUNTA($A24:$J24,$N24)=0,"",IF($G24="","",MAX(0,$G24-IF($I24="",0,$I24))))</f>
        <v/>
      </c>
      <c r="L24" s="11">
        <f>IF(OR(COUNTA($A24:$J24,$N24)=0,$F24="",$K24="",$K24=0),"",$F24-Parameter!$B$3)</f>
        <v/>
      </c>
      <c r="M24" s="19">
        <f>IF(COUNTA($A24:$J24,$N24)=0,"",IF($A24="","Kennung ergänzen",IF(OR($D24="",$E24="",$F24="",$G24="",$J24="",$N24=""),"Eingaben ergänzen",IF(AND($D24&lt;&gt;"",$E24&lt;&gt;"",$D24&gt;$E24),"Leistungszeitraum prüfen",IF(AND($H24&lt;&gt;"",$H24&gt;Parameter!$B$3),"Zahlungsdatum prüfen",IF(AND($I24&gt;0,$H24=""),"Zahlungsdatum ergänzen",IF(AND($I24="",$H24&lt;&gt;""),"Betrag/Zahlungsdatum prüfen",IF(AND($I24&lt;&gt;"",$G24&lt;&gt;"",$I24&gt;$G24),"Eingang über Plan prüfen",IF($G24&gt;Parameter!$B$5,"Einzelbetrag prüfen",IF(AND($J24="Bezahlt",$K24&gt;0),"Status/Betrag prüfen",IF(AND($J24&lt;&gt;"Bezahlt",$K24=0),"Status/Betrag prüfen",IF($J24="Zur Prüfung","Manuell prüfen",IF(AND($K24&gt;0,$F24&lt;Parameter!$B$3),"Überfällig prüfen",IF(AND($K24&gt;0,$F24&lt;=Parameter!$B$3+Parameter!$B$4),"Zeitnah fällig","Plausibel"))))))))))))))</f>
        <v/>
      </c>
      <c r="N24" s="14" t="n"/>
    </row>
    <row r="25" ht="24" customHeight="1">
      <c r="A25" s="14" t="n"/>
      <c r="B25" s="14" t="n"/>
      <c r="C25" s="14" t="n"/>
      <c r="D25" s="15" t="n"/>
      <c r="E25" s="15" t="n"/>
      <c r="F25" s="15" t="n"/>
      <c r="G25" s="16" t="n"/>
      <c r="H25" s="15" t="n"/>
      <c r="I25" s="16" t="n"/>
      <c r="J25" s="17" t="n"/>
      <c r="K25" s="9">
        <f>IF(COUNTA($A25:$J25,$N25)=0,"",IF($G25="","",MAX(0,$G25-IF($I25="",0,$I25))))</f>
        <v/>
      </c>
      <c r="L25" s="6">
        <f>IF(OR(COUNTA($A25:$J25,$N25)=0,$F25="",$K25="",$K25=0),"",$F25-Parameter!$B$3)</f>
        <v/>
      </c>
      <c r="M25" s="18">
        <f>IF(COUNTA($A25:$J25,$N25)=0,"",IF($A25="","Kennung ergänzen",IF(OR($D25="",$E25="",$F25="",$G25="",$J25="",$N25=""),"Eingaben ergänzen",IF(AND($D25&lt;&gt;"",$E25&lt;&gt;"",$D25&gt;$E25),"Leistungszeitraum prüfen",IF(AND($H25&lt;&gt;"",$H25&gt;Parameter!$B$3),"Zahlungsdatum prüfen",IF(AND($I25&gt;0,$H25=""),"Zahlungsdatum ergänzen",IF(AND($I25="",$H25&lt;&gt;""),"Betrag/Zahlungsdatum prüfen",IF(AND($I25&lt;&gt;"",$G25&lt;&gt;"",$I25&gt;$G25),"Eingang über Plan prüfen",IF($G25&gt;Parameter!$B$5,"Einzelbetrag prüfen",IF(AND($J25="Bezahlt",$K25&gt;0),"Status/Betrag prüfen",IF(AND($J25&lt;&gt;"Bezahlt",$K25=0),"Status/Betrag prüfen",IF($J25="Zur Prüfung","Manuell prüfen",IF(AND($K25&gt;0,$F25&lt;Parameter!$B$3),"Überfällig prüfen",IF(AND($K25&gt;0,$F25&lt;=Parameter!$B$3+Parameter!$B$4),"Zeitnah fällig","Plausibel"))))))))))))))</f>
        <v/>
      </c>
      <c r="N25" s="14" t="n"/>
    </row>
    <row r="26" ht="24" customHeight="1">
      <c r="A26" s="14" t="n"/>
      <c r="B26" s="14" t="n"/>
      <c r="C26" s="14" t="n"/>
      <c r="D26" s="15" t="n"/>
      <c r="E26" s="15" t="n"/>
      <c r="F26" s="15" t="n"/>
      <c r="G26" s="16" t="n"/>
      <c r="H26" s="15" t="n"/>
      <c r="I26" s="16" t="n"/>
      <c r="J26" s="17" t="n"/>
      <c r="K26" s="8">
        <f>IF(COUNTA($A26:$J26,$N26)=0,"",IF($G26="","",MAX(0,$G26-IF($I26="",0,$I26))))</f>
        <v/>
      </c>
      <c r="L26" s="11">
        <f>IF(OR(COUNTA($A26:$J26,$N26)=0,$F26="",$K26="",$K26=0),"",$F26-Parameter!$B$3)</f>
        <v/>
      </c>
      <c r="M26" s="19">
        <f>IF(COUNTA($A26:$J26,$N26)=0,"",IF($A26="","Kennung ergänzen",IF(OR($D26="",$E26="",$F26="",$G26="",$J26="",$N26=""),"Eingaben ergänzen",IF(AND($D26&lt;&gt;"",$E26&lt;&gt;"",$D26&gt;$E26),"Leistungszeitraum prüfen",IF(AND($H26&lt;&gt;"",$H26&gt;Parameter!$B$3),"Zahlungsdatum prüfen",IF(AND($I26&gt;0,$H26=""),"Zahlungsdatum ergänzen",IF(AND($I26="",$H26&lt;&gt;""),"Betrag/Zahlungsdatum prüfen",IF(AND($I26&lt;&gt;"",$G26&lt;&gt;"",$I26&gt;$G26),"Eingang über Plan prüfen",IF($G26&gt;Parameter!$B$5,"Einzelbetrag prüfen",IF(AND($J26="Bezahlt",$K26&gt;0),"Status/Betrag prüfen",IF(AND($J26&lt;&gt;"Bezahlt",$K26=0),"Status/Betrag prüfen",IF($J26="Zur Prüfung","Manuell prüfen",IF(AND($K26&gt;0,$F26&lt;Parameter!$B$3),"Überfällig prüfen",IF(AND($K26&gt;0,$F26&lt;=Parameter!$B$3+Parameter!$B$4),"Zeitnah fällig","Plausibel"))))))))))))))</f>
        <v/>
      </c>
      <c r="N26" s="14" t="n"/>
    </row>
    <row r="27" ht="24" customHeight="1">
      <c r="A27" s="14" t="n"/>
      <c r="B27" s="14" t="n"/>
      <c r="C27" s="14" t="n"/>
      <c r="D27" s="15" t="n"/>
      <c r="E27" s="15" t="n"/>
      <c r="F27" s="15" t="n"/>
      <c r="G27" s="16" t="n"/>
      <c r="H27" s="15" t="n"/>
      <c r="I27" s="16" t="n"/>
      <c r="J27" s="17" t="n"/>
      <c r="K27" s="9">
        <f>IF(COUNTA($A27:$J27,$N27)=0,"",IF($G27="","",MAX(0,$G27-IF($I27="",0,$I27))))</f>
        <v/>
      </c>
      <c r="L27" s="6">
        <f>IF(OR(COUNTA($A27:$J27,$N27)=0,$F27="",$K27="",$K27=0),"",$F27-Parameter!$B$3)</f>
        <v/>
      </c>
      <c r="M27" s="18">
        <f>IF(COUNTA($A27:$J27,$N27)=0,"",IF($A27="","Kennung ergänzen",IF(OR($D27="",$E27="",$F27="",$G27="",$J27="",$N27=""),"Eingaben ergänzen",IF(AND($D27&lt;&gt;"",$E27&lt;&gt;"",$D27&gt;$E27),"Leistungszeitraum prüfen",IF(AND($H27&lt;&gt;"",$H27&gt;Parameter!$B$3),"Zahlungsdatum prüfen",IF(AND($I27&gt;0,$H27=""),"Zahlungsdatum ergänzen",IF(AND($I27="",$H27&lt;&gt;""),"Betrag/Zahlungsdatum prüfen",IF(AND($I27&lt;&gt;"",$G27&lt;&gt;"",$I27&gt;$G27),"Eingang über Plan prüfen",IF($G27&gt;Parameter!$B$5,"Einzelbetrag prüfen",IF(AND($J27="Bezahlt",$K27&gt;0),"Status/Betrag prüfen",IF(AND($J27&lt;&gt;"Bezahlt",$K27=0),"Status/Betrag prüfen",IF($J27="Zur Prüfung","Manuell prüfen",IF(AND($K27&gt;0,$F27&lt;Parameter!$B$3),"Überfällig prüfen",IF(AND($K27&gt;0,$F27&lt;=Parameter!$B$3+Parameter!$B$4),"Zeitnah fällig","Plausibel"))))))))))))))</f>
        <v/>
      </c>
      <c r="N27" s="14" t="n"/>
    </row>
    <row r="28" ht="24" customHeight="1">
      <c r="A28" s="14" t="n"/>
      <c r="B28" s="14" t="n"/>
      <c r="C28" s="14" t="n"/>
      <c r="D28" s="15" t="n"/>
      <c r="E28" s="15" t="n"/>
      <c r="F28" s="15" t="n"/>
      <c r="G28" s="16" t="n"/>
      <c r="H28" s="15" t="n"/>
      <c r="I28" s="16" t="n"/>
      <c r="J28" s="17" t="n"/>
      <c r="K28" s="8">
        <f>IF(COUNTA($A28:$J28,$N28)=0,"",IF($G28="","",MAX(0,$G28-IF($I28="",0,$I28))))</f>
        <v/>
      </c>
      <c r="L28" s="11">
        <f>IF(OR(COUNTA($A28:$J28,$N28)=0,$F28="",$K28="",$K28=0),"",$F28-Parameter!$B$3)</f>
        <v/>
      </c>
      <c r="M28" s="19">
        <f>IF(COUNTA($A28:$J28,$N28)=0,"",IF($A28="","Kennung ergänzen",IF(OR($D28="",$E28="",$F28="",$G28="",$J28="",$N28=""),"Eingaben ergänzen",IF(AND($D28&lt;&gt;"",$E28&lt;&gt;"",$D28&gt;$E28),"Leistungszeitraum prüfen",IF(AND($H28&lt;&gt;"",$H28&gt;Parameter!$B$3),"Zahlungsdatum prüfen",IF(AND($I28&gt;0,$H28=""),"Zahlungsdatum ergänzen",IF(AND($I28="",$H28&lt;&gt;""),"Betrag/Zahlungsdatum prüfen",IF(AND($I28&lt;&gt;"",$G28&lt;&gt;"",$I28&gt;$G28),"Eingang über Plan prüfen",IF($G28&gt;Parameter!$B$5,"Einzelbetrag prüfen",IF(AND($J28="Bezahlt",$K28&gt;0),"Status/Betrag prüfen",IF(AND($J28&lt;&gt;"Bezahlt",$K28=0),"Status/Betrag prüfen",IF($J28="Zur Prüfung","Manuell prüfen",IF(AND($K28&gt;0,$F28&lt;Parameter!$B$3),"Überfällig prüfen",IF(AND($K28&gt;0,$F28&lt;=Parameter!$B$3+Parameter!$B$4),"Zeitnah fällig","Plausibel"))))))))))))))</f>
        <v/>
      </c>
      <c r="N28" s="14" t="n"/>
    </row>
    <row r="29" ht="24" customHeight="1">
      <c r="A29" s="14" t="n"/>
      <c r="B29" s="14" t="n"/>
      <c r="C29" s="14" t="n"/>
      <c r="D29" s="15" t="n"/>
      <c r="E29" s="15" t="n"/>
      <c r="F29" s="15" t="n"/>
      <c r="G29" s="16" t="n"/>
      <c r="H29" s="15" t="n"/>
      <c r="I29" s="16" t="n"/>
      <c r="J29" s="17" t="n"/>
      <c r="K29" s="9">
        <f>IF(COUNTA($A29:$J29,$N29)=0,"",IF($G29="","",MAX(0,$G29-IF($I29="",0,$I29))))</f>
        <v/>
      </c>
      <c r="L29" s="6">
        <f>IF(OR(COUNTA($A29:$J29,$N29)=0,$F29="",$K29="",$K29=0),"",$F29-Parameter!$B$3)</f>
        <v/>
      </c>
      <c r="M29" s="18">
        <f>IF(COUNTA($A29:$J29,$N29)=0,"",IF($A29="","Kennung ergänzen",IF(OR($D29="",$E29="",$F29="",$G29="",$J29="",$N29=""),"Eingaben ergänzen",IF(AND($D29&lt;&gt;"",$E29&lt;&gt;"",$D29&gt;$E29),"Leistungszeitraum prüfen",IF(AND($H29&lt;&gt;"",$H29&gt;Parameter!$B$3),"Zahlungsdatum prüfen",IF(AND($I29&gt;0,$H29=""),"Zahlungsdatum ergänzen",IF(AND($I29="",$H29&lt;&gt;""),"Betrag/Zahlungsdatum prüfen",IF(AND($I29&lt;&gt;"",$G29&lt;&gt;"",$I29&gt;$G29),"Eingang über Plan prüfen",IF($G29&gt;Parameter!$B$5,"Einzelbetrag prüfen",IF(AND($J29="Bezahlt",$K29&gt;0),"Status/Betrag prüfen",IF(AND($J29&lt;&gt;"Bezahlt",$K29=0),"Status/Betrag prüfen",IF($J29="Zur Prüfung","Manuell prüfen",IF(AND($K29&gt;0,$F29&lt;Parameter!$B$3),"Überfällig prüfen",IF(AND($K29&gt;0,$F29&lt;=Parameter!$B$3+Parameter!$B$4),"Zeitnah fällig","Plausibel"))))))))))))))</f>
        <v/>
      </c>
      <c r="N29" s="14" t="n"/>
    </row>
    <row r="30" ht="24" customHeight="1">
      <c r="A30" s="14" t="n"/>
      <c r="B30" s="14" t="n"/>
      <c r="C30" s="14" t="n"/>
      <c r="D30" s="15" t="n"/>
      <c r="E30" s="15" t="n"/>
      <c r="F30" s="15" t="n"/>
      <c r="G30" s="16" t="n"/>
      <c r="H30" s="15" t="n"/>
      <c r="I30" s="16" t="n"/>
      <c r="J30" s="17" t="n"/>
      <c r="K30" s="8">
        <f>IF(COUNTA($A30:$J30,$N30)=0,"",IF($G30="","",MAX(0,$G30-IF($I30="",0,$I30))))</f>
        <v/>
      </c>
      <c r="L30" s="11">
        <f>IF(OR(COUNTA($A30:$J30,$N30)=0,$F30="",$K30="",$K30=0),"",$F30-Parameter!$B$3)</f>
        <v/>
      </c>
      <c r="M30" s="19">
        <f>IF(COUNTA($A30:$J30,$N30)=0,"",IF($A30="","Kennung ergänzen",IF(OR($D30="",$E30="",$F30="",$G30="",$J30="",$N30=""),"Eingaben ergänzen",IF(AND($D30&lt;&gt;"",$E30&lt;&gt;"",$D30&gt;$E30),"Leistungszeitraum prüfen",IF(AND($H30&lt;&gt;"",$H30&gt;Parameter!$B$3),"Zahlungsdatum prüfen",IF(AND($I30&gt;0,$H30=""),"Zahlungsdatum ergänzen",IF(AND($I30="",$H30&lt;&gt;""),"Betrag/Zahlungsdatum prüfen",IF(AND($I30&lt;&gt;"",$G30&lt;&gt;"",$I30&gt;$G30),"Eingang über Plan prüfen",IF($G30&gt;Parameter!$B$5,"Einzelbetrag prüfen",IF(AND($J30="Bezahlt",$K30&gt;0),"Status/Betrag prüfen",IF(AND($J30&lt;&gt;"Bezahlt",$K30=0),"Status/Betrag prüfen",IF($J30="Zur Prüfung","Manuell prüfen",IF(AND($K30&gt;0,$F30&lt;Parameter!$B$3),"Überfällig prüfen",IF(AND($K30&gt;0,$F30&lt;=Parameter!$B$3+Parameter!$B$4),"Zeitnah fällig","Plausibel"))))))))))))))</f>
        <v/>
      </c>
      <c r="N30" s="14" t="n"/>
    </row>
    <row r="31" ht="24" customHeight="1">
      <c r="A31" s="14" t="n"/>
      <c r="B31" s="14" t="n"/>
      <c r="C31" s="14" t="n"/>
      <c r="D31" s="15" t="n"/>
      <c r="E31" s="15" t="n"/>
      <c r="F31" s="15" t="n"/>
      <c r="G31" s="16" t="n"/>
      <c r="H31" s="15" t="n"/>
      <c r="I31" s="16" t="n"/>
      <c r="J31" s="17" t="n"/>
      <c r="K31" s="9">
        <f>IF(COUNTA($A31:$J31,$N31)=0,"",IF($G31="","",MAX(0,$G31-IF($I31="",0,$I31))))</f>
        <v/>
      </c>
      <c r="L31" s="6">
        <f>IF(OR(COUNTA($A31:$J31,$N31)=0,$F31="",$K31="",$K31=0),"",$F31-Parameter!$B$3)</f>
        <v/>
      </c>
      <c r="M31" s="18">
        <f>IF(COUNTA($A31:$J31,$N31)=0,"",IF($A31="","Kennung ergänzen",IF(OR($D31="",$E31="",$F31="",$G31="",$J31="",$N31=""),"Eingaben ergänzen",IF(AND($D31&lt;&gt;"",$E31&lt;&gt;"",$D31&gt;$E31),"Leistungszeitraum prüfen",IF(AND($H31&lt;&gt;"",$H31&gt;Parameter!$B$3),"Zahlungsdatum prüfen",IF(AND($I31&gt;0,$H31=""),"Zahlungsdatum ergänzen",IF(AND($I31="",$H31&lt;&gt;""),"Betrag/Zahlungsdatum prüfen",IF(AND($I31&lt;&gt;"",$G31&lt;&gt;"",$I31&gt;$G31),"Eingang über Plan prüfen",IF($G31&gt;Parameter!$B$5,"Einzelbetrag prüfen",IF(AND($J31="Bezahlt",$K31&gt;0),"Status/Betrag prüfen",IF(AND($J31&lt;&gt;"Bezahlt",$K31=0),"Status/Betrag prüfen",IF($J31="Zur Prüfung","Manuell prüfen",IF(AND($K31&gt;0,$F31&lt;Parameter!$B$3),"Überfällig prüfen",IF(AND($K31&gt;0,$F31&lt;=Parameter!$B$3+Parameter!$B$4),"Zeitnah fällig","Plausibel"))))))))))))))</f>
        <v/>
      </c>
      <c r="N31" s="14" t="n"/>
    </row>
    <row r="32" ht="24" customHeight="1">
      <c r="A32" s="14" t="n"/>
      <c r="B32" s="14" t="n"/>
      <c r="C32" s="14" t="n"/>
      <c r="D32" s="15" t="n"/>
      <c r="E32" s="15" t="n"/>
      <c r="F32" s="15" t="n"/>
      <c r="G32" s="16" t="n"/>
      <c r="H32" s="15" t="n"/>
      <c r="I32" s="16" t="n"/>
      <c r="J32" s="17" t="n"/>
      <c r="K32" s="8">
        <f>IF(COUNTA($A32:$J32,$N32)=0,"",IF($G32="","",MAX(0,$G32-IF($I32="",0,$I32))))</f>
        <v/>
      </c>
      <c r="L32" s="11">
        <f>IF(OR(COUNTA($A32:$J32,$N32)=0,$F32="",$K32="",$K32=0),"",$F32-Parameter!$B$3)</f>
        <v/>
      </c>
      <c r="M32" s="19">
        <f>IF(COUNTA($A32:$J32,$N32)=0,"",IF($A32="","Kennung ergänzen",IF(OR($D32="",$E32="",$F32="",$G32="",$J32="",$N32=""),"Eingaben ergänzen",IF(AND($D32&lt;&gt;"",$E32&lt;&gt;"",$D32&gt;$E32),"Leistungszeitraum prüfen",IF(AND($H32&lt;&gt;"",$H32&gt;Parameter!$B$3),"Zahlungsdatum prüfen",IF(AND($I32&gt;0,$H32=""),"Zahlungsdatum ergänzen",IF(AND($I32="",$H32&lt;&gt;""),"Betrag/Zahlungsdatum prüfen",IF(AND($I32&lt;&gt;"",$G32&lt;&gt;"",$I32&gt;$G32),"Eingang über Plan prüfen",IF($G32&gt;Parameter!$B$5,"Einzelbetrag prüfen",IF(AND($J32="Bezahlt",$K32&gt;0),"Status/Betrag prüfen",IF(AND($J32&lt;&gt;"Bezahlt",$K32=0),"Status/Betrag prüfen",IF($J32="Zur Prüfung","Manuell prüfen",IF(AND($K32&gt;0,$F32&lt;Parameter!$B$3),"Überfällig prüfen",IF(AND($K32&gt;0,$F32&lt;=Parameter!$B$3+Parameter!$B$4),"Zeitnah fällig","Plausibel"))))))))))))))</f>
        <v/>
      </c>
      <c r="N32" s="14" t="n"/>
    </row>
    <row r="33" ht="24" customHeight="1">
      <c r="A33" s="14" t="n"/>
      <c r="B33" s="14" t="n"/>
      <c r="C33" s="14" t="n"/>
      <c r="D33" s="15" t="n"/>
      <c r="E33" s="15" t="n"/>
      <c r="F33" s="15" t="n"/>
      <c r="G33" s="16" t="n"/>
      <c r="H33" s="15" t="n"/>
      <c r="I33" s="16" t="n"/>
      <c r="J33" s="17" t="n"/>
      <c r="K33" s="9">
        <f>IF(COUNTA($A33:$J33,$N33)=0,"",IF($G33="","",MAX(0,$G33-IF($I33="",0,$I33))))</f>
        <v/>
      </c>
      <c r="L33" s="6">
        <f>IF(OR(COUNTA($A33:$J33,$N33)=0,$F33="",$K33="",$K33=0),"",$F33-Parameter!$B$3)</f>
        <v/>
      </c>
      <c r="M33" s="18">
        <f>IF(COUNTA($A33:$J33,$N33)=0,"",IF($A33="","Kennung ergänzen",IF(OR($D33="",$E33="",$F33="",$G33="",$J33="",$N33=""),"Eingaben ergänzen",IF(AND($D33&lt;&gt;"",$E33&lt;&gt;"",$D33&gt;$E33),"Leistungszeitraum prüfen",IF(AND($H33&lt;&gt;"",$H33&gt;Parameter!$B$3),"Zahlungsdatum prüfen",IF(AND($I33&gt;0,$H33=""),"Zahlungsdatum ergänzen",IF(AND($I33="",$H33&lt;&gt;""),"Betrag/Zahlungsdatum prüfen",IF(AND($I33&lt;&gt;"",$G33&lt;&gt;"",$I33&gt;$G33),"Eingang über Plan prüfen",IF($G33&gt;Parameter!$B$5,"Einzelbetrag prüfen",IF(AND($J33="Bezahlt",$K33&gt;0),"Status/Betrag prüfen",IF(AND($J33&lt;&gt;"Bezahlt",$K33=0),"Status/Betrag prüfen",IF($J33="Zur Prüfung","Manuell prüfen",IF(AND($K33&gt;0,$F33&lt;Parameter!$B$3),"Überfällig prüfen",IF(AND($K33&gt;0,$F33&lt;=Parameter!$B$3+Parameter!$B$4),"Zeitnah fällig","Plausibel"))))))))))))))</f>
        <v/>
      </c>
      <c r="N33" s="14" t="n"/>
    </row>
    <row r="34" ht="24" customHeight="1">
      <c r="A34" s="14" t="n"/>
      <c r="B34" s="14" t="n"/>
      <c r="C34" s="14" t="n"/>
      <c r="D34" s="15" t="n"/>
      <c r="E34" s="15" t="n"/>
      <c r="F34" s="15" t="n"/>
      <c r="G34" s="16" t="n"/>
      <c r="H34" s="15" t="n"/>
      <c r="I34" s="16" t="n"/>
      <c r="J34" s="17" t="n"/>
      <c r="K34" s="8">
        <f>IF(COUNTA($A34:$J34,$N34)=0,"",IF($G34="","",MAX(0,$G34-IF($I34="",0,$I34))))</f>
        <v/>
      </c>
      <c r="L34" s="11">
        <f>IF(OR(COUNTA($A34:$J34,$N34)=0,$F34="",$K34="",$K34=0),"",$F34-Parameter!$B$3)</f>
        <v/>
      </c>
      <c r="M34" s="19">
        <f>IF(COUNTA($A34:$J34,$N34)=0,"",IF($A34="","Kennung ergänzen",IF(OR($D34="",$E34="",$F34="",$G34="",$J34="",$N34=""),"Eingaben ergänzen",IF(AND($D34&lt;&gt;"",$E34&lt;&gt;"",$D34&gt;$E34),"Leistungszeitraum prüfen",IF(AND($H34&lt;&gt;"",$H34&gt;Parameter!$B$3),"Zahlungsdatum prüfen",IF(AND($I34&gt;0,$H34=""),"Zahlungsdatum ergänzen",IF(AND($I34="",$H34&lt;&gt;""),"Betrag/Zahlungsdatum prüfen",IF(AND($I34&lt;&gt;"",$G34&lt;&gt;"",$I34&gt;$G34),"Eingang über Plan prüfen",IF($G34&gt;Parameter!$B$5,"Einzelbetrag prüfen",IF(AND($J34="Bezahlt",$K34&gt;0),"Status/Betrag prüfen",IF(AND($J34&lt;&gt;"Bezahlt",$K34=0),"Status/Betrag prüfen",IF($J34="Zur Prüfung","Manuell prüfen",IF(AND($K34&gt;0,$F34&lt;Parameter!$B$3),"Überfällig prüfen",IF(AND($K34&gt;0,$F34&lt;=Parameter!$B$3+Parameter!$B$4),"Zeitnah fällig","Plausibel"))))))))))))))</f>
        <v/>
      </c>
      <c r="N34" s="14" t="n"/>
    </row>
    <row r="35" ht="24" customHeight="1">
      <c r="A35" s="14" t="n"/>
      <c r="B35" s="14" t="n"/>
      <c r="C35" s="14" t="n"/>
      <c r="D35" s="15" t="n"/>
      <c r="E35" s="15" t="n"/>
      <c r="F35" s="15" t="n"/>
      <c r="G35" s="16" t="n"/>
      <c r="H35" s="15" t="n"/>
      <c r="I35" s="16" t="n"/>
      <c r="J35" s="17" t="n"/>
      <c r="K35" s="9">
        <f>IF(COUNTA($A35:$J35,$N35)=0,"",IF($G35="","",MAX(0,$G35-IF($I35="",0,$I35))))</f>
        <v/>
      </c>
      <c r="L35" s="6">
        <f>IF(OR(COUNTA($A35:$J35,$N35)=0,$F35="",$K35="",$K35=0),"",$F35-Parameter!$B$3)</f>
        <v/>
      </c>
      <c r="M35" s="18">
        <f>IF(COUNTA($A35:$J35,$N35)=0,"",IF($A35="","Kennung ergänzen",IF(OR($D35="",$E35="",$F35="",$G35="",$J35="",$N35=""),"Eingaben ergänzen",IF(AND($D35&lt;&gt;"",$E35&lt;&gt;"",$D35&gt;$E35),"Leistungszeitraum prüfen",IF(AND($H35&lt;&gt;"",$H35&gt;Parameter!$B$3),"Zahlungsdatum prüfen",IF(AND($I35&gt;0,$H35=""),"Zahlungsdatum ergänzen",IF(AND($I35="",$H35&lt;&gt;""),"Betrag/Zahlungsdatum prüfen",IF(AND($I35&lt;&gt;"",$G35&lt;&gt;"",$I35&gt;$G35),"Eingang über Plan prüfen",IF($G35&gt;Parameter!$B$5,"Einzelbetrag prüfen",IF(AND($J35="Bezahlt",$K35&gt;0),"Status/Betrag prüfen",IF(AND($J35&lt;&gt;"Bezahlt",$K35=0),"Status/Betrag prüfen",IF($J35="Zur Prüfung","Manuell prüfen",IF(AND($K35&gt;0,$F35&lt;Parameter!$B$3),"Überfällig prüfen",IF(AND($K35&gt;0,$F35&lt;=Parameter!$B$3+Parameter!$B$4),"Zeitnah fällig","Plausibel"))))))))))))))</f>
        <v/>
      </c>
      <c r="N35" s="14" t="n"/>
    </row>
    <row r="36" ht="24" customHeight="1">
      <c r="A36" s="14" t="n"/>
      <c r="B36" s="14" t="n"/>
      <c r="C36" s="14" t="n"/>
      <c r="D36" s="15" t="n"/>
      <c r="E36" s="15" t="n"/>
      <c r="F36" s="15" t="n"/>
      <c r="G36" s="16" t="n"/>
      <c r="H36" s="15" t="n"/>
      <c r="I36" s="16" t="n"/>
      <c r="J36" s="17" t="n"/>
      <c r="K36" s="8">
        <f>IF(COUNTA($A36:$J36,$N36)=0,"",IF($G36="","",MAX(0,$G36-IF($I36="",0,$I36))))</f>
        <v/>
      </c>
      <c r="L36" s="11">
        <f>IF(OR(COUNTA($A36:$J36,$N36)=0,$F36="",$K36="",$K36=0),"",$F36-Parameter!$B$3)</f>
        <v/>
      </c>
      <c r="M36" s="19">
        <f>IF(COUNTA($A36:$J36,$N36)=0,"",IF($A36="","Kennung ergänzen",IF(OR($D36="",$E36="",$F36="",$G36="",$J36="",$N36=""),"Eingaben ergänzen",IF(AND($D36&lt;&gt;"",$E36&lt;&gt;"",$D36&gt;$E36),"Leistungszeitraum prüfen",IF(AND($H36&lt;&gt;"",$H36&gt;Parameter!$B$3),"Zahlungsdatum prüfen",IF(AND($I36&gt;0,$H36=""),"Zahlungsdatum ergänzen",IF(AND($I36="",$H36&lt;&gt;""),"Betrag/Zahlungsdatum prüfen",IF(AND($I36&lt;&gt;"",$G36&lt;&gt;"",$I36&gt;$G36),"Eingang über Plan prüfen",IF($G36&gt;Parameter!$B$5,"Einzelbetrag prüfen",IF(AND($J36="Bezahlt",$K36&gt;0),"Status/Betrag prüfen",IF(AND($J36&lt;&gt;"Bezahlt",$K36=0),"Status/Betrag prüfen",IF($J36="Zur Prüfung","Manuell prüfen",IF(AND($K36&gt;0,$F36&lt;Parameter!$B$3),"Überfällig prüfen",IF(AND($K36&gt;0,$F36&lt;=Parameter!$B$3+Parameter!$B$4),"Zeitnah fällig","Plausibel"))))))))))))))</f>
        <v/>
      </c>
      <c r="N36" s="14" t="n"/>
    </row>
    <row r="37" ht="24" customHeight="1">
      <c r="A37" s="14" t="n"/>
      <c r="B37" s="14" t="n"/>
      <c r="C37" s="14" t="n"/>
      <c r="D37" s="15" t="n"/>
      <c r="E37" s="15" t="n"/>
      <c r="F37" s="15" t="n"/>
      <c r="G37" s="16" t="n"/>
      <c r="H37" s="15" t="n"/>
      <c r="I37" s="16" t="n"/>
      <c r="J37" s="17" t="n"/>
      <c r="K37" s="9">
        <f>IF(COUNTA($A37:$J37,$N37)=0,"",IF($G37="","",MAX(0,$G37-IF($I37="",0,$I37))))</f>
        <v/>
      </c>
      <c r="L37" s="6">
        <f>IF(OR(COUNTA($A37:$J37,$N37)=0,$F37="",$K37="",$K37=0),"",$F37-Parameter!$B$3)</f>
        <v/>
      </c>
      <c r="M37" s="18">
        <f>IF(COUNTA($A37:$J37,$N37)=0,"",IF($A37="","Kennung ergänzen",IF(OR($D37="",$E37="",$F37="",$G37="",$J37="",$N37=""),"Eingaben ergänzen",IF(AND($D37&lt;&gt;"",$E37&lt;&gt;"",$D37&gt;$E37),"Leistungszeitraum prüfen",IF(AND($H37&lt;&gt;"",$H37&gt;Parameter!$B$3),"Zahlungsdatum prüfen",IF(AND($I37&gt;0,$H37=""),"Zahlungsdatum ergänzen",IF(AND($I37="",$H37&lt;&gt;""),"Betrag/Zahlungsdatum prüfen",IF(AND($I37&lt;&gt;"",$G37&lt;&gt;"",$I37&gt;$G37),"Eingang über Plan prüfen",IF($G37&gt;Parameter!$B$5,"Einzelbetrag prüfen",IF(AND($J37="Bezahlt",$K37&gt;0),"Status/Betrag prüfen",IF(AND($J37&lt;&gt;"Bezahlt",$K37=0),"Status/Betrag prüfen",IF($J37="Zur Prüfung","Manuell prüfen",IF(AND($K37&gt;0,$F37&lt;Parameter!$B$3),"Überfällig prüfen",IF(AND($K37&gt;0,$F37&lt;=Parameter!$B$3+Parameter!$B$4),"Zeitnah fällig","Plausibel"))))))))))))))</f>
        <v/>
      </c>
      <c r="N37" s="14" t="n"/>
    </row>
    <row r="38" ht="24" customHeight="1">
      <c r="A38" s="14" t="n"/>
      <c r="B38" s="14" t="n"/>
      <c r="C38" s="14" t="n"/>
      <c r="D38" s="15" t="n"/>
      <c r="E38" s="15" t="n"/>
      <c r="F38" s="15" t="n"/>
      <c r="G38" s="16" t="n"/>
      <c r="H38" s="15" t="n"/>
      <c r="I38" s="16" t="n"/>
      <c r="J38" s="17" t="n"/>
      <c r="K38" s="8">
        <f>IF(COUNTA($A38:$J38,$N38)=0,"",IF($G38="","",MAX(0,$G38-IF($I38="",0,$I38))))</f>
        <v/>
      </c>
      <c r="L38" s="11">
        <f>IF(OR(COUNTA($A38:$J38,$N38)=0,$F38="",$K38="",$K38=0),"",$F38-Parameter!$B$3)</f>
        <v/>
      </c>
      <c r="M38" s="19">
        <f>IF(COUNTA($A38:$J38,$N38)=0,"",IF($A38="","Kennung ergänzen",IF(OR($D38="",$E38="",$F38="",$G38="",$J38="",$N38=""),"Eingaben ergänzen",IF(AND($D38&lt;&gt;"",$E38&lt;&gt;"",$D38&gt;$E38),"Leistungszeitraum prüfen",IF(AND($H38&lt;&gt;"",$H38&gt;Parameter!$B$3),"Zahlungsdatum prüfen",IF(AND($I38&gt;0,$H38=""),"Zahlungsdatum ergänzen",IF(AND($I38="",$H38&lt;&gt;""),"Betrag/Zahlungsdatum prüfen",IF(AND($I38&lt;&gt;"",$G38&lt;&gt;"",$I38&gt;$G38),"Eingang über Plan prüfen",IF($G38&gt;Parameter!$B$5,"Einzelbetrag prüfen",IF(AND($J38="Bezahlt",$K38&gt;0),"Status/Betrag prüfen",IF(AND($J38&lt;&gt;"Bezahlt",$K38=0),"Status/Betrag prüfen",IF($J38="Zur Prüfung","Manuell prüfen",IF(AND($K38&gt;0,$F38&lt;Parameter!$B$3),"Überfällig prüfen",IF(AND($K38&gt;0,$F38&lt;=Parameter!$B$3+Parameter!$B$4),"Zeitnah fällig","Plausibel"))))))))))))))</f>
        <v/>
      </c>
      <c r="N38" s="14" t="n"/>
    </row>
    <row r="39" ht="24" customHeight="1">
      <c r="A39" s="14" t="n"/>
      <c r="B39" s="14" t="n"/>
      <c r="C39" s="14" t="n"/>
      <c r="D39" s="15" t="n"/>
      <c r="E39" s="15" t="n"/>
      <c r="F39" s="15" t="n"/>
      <c r="G39" s="16" t="n"/>
      <c r="H39" s="15" t="n"/>
      <c r="I39" s="16" t="n"/>
      <c r="J39" s="17" t="n"/>
      <c r="K39" s="9">
        <f>IF(COUNTA($A39:$J39,$N39)=0,"",IF($G39="","",MAX(0,$G39-IF($I39="",0,$I39))))</f>
        <v/>
      </c>
      <c r="L39" s="6">
        <f>IF(OR(COUNTA($A39:$J39,$N39)=0,$F39="",$K39="",$K39=0),"",$F39-Parameter!$B$3)</f>
        <v/>
      </c>
      <c r="M39" s="18">
        <f>IF(COUNTA($A39:$J39,$N39)=0,"",IF($A39="","Kennung ergänzen",IF(OR($D39="",$E39="",$F39="",$G39="",$J39="",$N39=""),"Eingaben ergänzen",IF(AND($D39&lt;&gt;"",$E39&lt;&gt;"",$D39&gt;$E39),"Leistungszeitraum prüfen",IF(AND($H39&lt;&gt;"",$H39&gt;Parameter!$B$3),"Zahlungsdatum prüfen",IF(AND($I39&gt;0,$H39=""),"Zahlungsdatum ergänzen",IF(AND($I39="",$H39&lt;&gt;""),"Betrag/Zahlungsdatum prüfen",IF(AND($I39&lt;&gt;"",$G39&lt;&gt;"",$I39&gt;$G39),"Eingang über Plan prüfen",IF($G39&gt;Parameter!$B$5,"Einzelbetrag prüfen",IF(AND($J39="Bezahlt",$K39&gt;0),"Status/Betrag prüfen",IF(AND($J39&lt;&gt;"Bezahlt",$K39=0),"Status/Betrag prüfen",IF($J39="Zur Prüfung","Manuell prüfen",IF(AND($K39&gt;0,$F39&lt;Parameter!$B$3),"Überfällig prüfen",IF(AND($K39&gt;0,$F39&lt;=Parameter!$B$3+Parameter!$B$4),"Zeitnah fällig","Plausibel"))))))))))))))</f>
        <v/>
      </c>
      <c r="N39" s="14" t="n"/>
    </row>
    <row r="40" ht="24" customHeight="1">
      <c r="A40" s="14" t="n"/>
      <c r="B40" s="14" t="n"/>
      <c r="C40" s="14" t="n"/>
      <c r="D40" s="15" t="n"/>
      <c r="E40" s="15" t="n"/>
      <c r="F40" s="15" t="n"/>
      <c r="G40" s="16" t="n"/>
      <c r="H40" s="15" t="n"/>
      <c r="I40" s="16" t="n"/>
      <c r="J40" s="17" t="n"/>
      <c r="K40" s="8">
        <f>IF(COUNTA($A40:$J40,$N40)=0,"",IF($G40="","",MAX(0,$G40-IF($I40="",0,$I40))))</f>
        <v/>
      </c>
      <c r="L40" s="11">
        <f>IF(OR(COUNTA($A40:$J40,$N40)=0,$F40="",$K40="",$K40=0),"",$F40-Parameter!$B$3)</f>
        <v/>
      </c>
      <c r="M40" s="19">
        <f>IF(COUNTA($A40:$J40,$N40)=0,"",IF($A40="","Kennung ergänzen",IF(OR($D40="",$E40="",$F40="",$G40="",$J40="",$N40=""),"Eingaben ergänzen",IF(AND($D40&lt;&gt;"",$E40&lt;&gt;"",$D40&gt;$E40),"Leistungszeitraum prüfen",IF(AND($H40&lt;&gt;"",$H40&gt;Parameter!$B$3),"Zahlungsdatum prüfen",IF(AND($I40&gt;0,$H40=""),"Zahlungsdatum ergänzen",IF(AND($I40="",$H40&lt;&gt;""),"Betrag/Zahlungsdatum prüfen",IF(AND($I40&lt;&gt;"",$G40&lt;&gt;"",$I40&gt;$G40),"Eingang über Plan prüfen",IF($G40&gt;Parameter!$B$5,"Einzelbetrag prüfen",IF(AND($J40="Bezahlt",$K40&gt;0),"Status/Betrag prüfen",IF(AND($J40&lt;&gt;"Bezahlt",$K40=0),"Status/Betrag prüfen",IF($J40="Zur Prüfung","Manuell prüfen",IF(AND($K40&gt;0,$F40&lt;Parameter!$B$3),"Überfällig prüfen",IF(AND($K40&gt;0,$F40&lt;=Parameter!$B$3+Parameter!$B$4),"Zeitnah fällig","Plausibel"))))))))))))))</f>
        <v/>
      </c>
      <c r="N40" s="14" t="n"/>
    </row>
    <row r="41" ht="24" customHeight="1">
      <c r="A41" s="14" t="n"/>
      <c r="B41" s="14" t="n"/>
      <c r="C41" s="14" t="n"/>
      <c r="D41" s="15" t="n"/>
      <c r="E41" s="15" t="n"/>
      <c r="F41" s="15" t="n"/>
      <c r="G41" s="16" t="n"/>
      <c r="H41" s="15" t="n"/>
      <c r="I41" s="16" t="n"/>
      <c r="J41" s="17" t="n"/>
      <c r="K41" s="9">
        <f>IF(COUNTA($A41:$J41,$N41)=0,"",IF($G41="","",MAX(0,$G41-IF($I41="",0,$I41))))</f>
        <v/>
      </c>
      <c r="L41" s="6">
        <f>IF(OR(COUNTA($A41:$J41,$N41)=0,$F41="",$K41="",$K41=0),"",$F41-Parameter!$B$3)</f>
        <v/>
      </c>
      <c r="M41" s="18">
        <f>IF(COUNTA($A41:$J41,$N41)=0,"",IF($A41="","Kennung ergänzen",IF(OR($D41="",$E41="",$F41="",$G41="",$J41="",$N41=""),"Eingaben ergänzen",IF(AND($D41&lt;&gt;"",$E41&lt;&gt;"",$D41&gt;$E41),"Leistungszeitraum prüfen",IF(AND($H41&lt;&gt;"",$H41&gt;Parameter!$B$3),"Zahlungsdatum prüfen",IF(AND($I41&gt;0,$H41=""),"Zahlungsdatum ergänzen",IF(AND($I41="",$H41&lt;&gt;""),"Betrag/Zahlungsdatum prüfen",IF(AND($I41&lt;&gt;"",$G41&lt;&gt;"",$I41&gt;$G41),"Eingang über Plan prüfen",IF($G41&gt;Parameter!$B$5,"Einzelbetrag prüfen",IF(AND($J41="Bezahlt",$K41&gt;0),"Status/Betrag prüfen",IF(AND($J41&lt;&gt;"Bezahlt",$K41=0),"Status/Betrag prüfen",IF($J41="Zur Prüfung","Manuell prüfen",IF(AND($K41&gt;0,$F41&lt;Parameter!$B$3),"Überfällig prüfen",IF(AND($K41&gt;0,$F41&lt;=Parameter!$B$3+Parameter!$B$4),"Zeitnah fällig","Plausibel"))))))))))))))</f>
        <v/>
      </c>
      <c r="N41" s="14" t="n"/>
    </row>
    <row r="42" ht="24" customHeight="1">
      <c r="A42" s="14" t="n"/>
      <c r="B42" s="14" t="n"/>
      <c r="C42" s="14" t="n"/>
      <c r="D42" s="15" t="n"/>
      <c r="E42" s="15" t="n"/>
      <c r="F42" s="15" t="n"/>
      <c r="G42" s="16" t="n"/>
      <c r="H42" s="15" t="n"/>
      <c r="I42" s="16" t="n"/>
      <c r="J42" s="17" t="n"/>
      <c r="K42" s="8">
        <f>IF(COUNTA($A42:$J42,$N42)=0,"",IF($G42="","",MAX(0,$G42-IF($I42="",0,$I42))))</f>
        <v/>
      </c>
      <c r="L42" s="11">
        <f>IF(OR(COUNTA($A42:$J42,$N42)=0,$F42="",$K42="",$K42=0),"",$F42-Parameter!$B$3)</f>
        <v/>
      </c>
      <c r="M42" s="19">
        <f>IF(COUNTA($A42:$J42,$N42)=0,"",IF($A42="","Kennung ergänzen",IF(OR($D42="",$E42="",$F42="",$G42="",$J42="",$N42=""),"Eingaben ergänzen",IF(AND($D42&lt;&gt;"",$E42&lt;&gt;"",$D42&gt;$E42),"Leistungszeitraum prüfen",IF(AND($H42&lt;&gt;"",$H42&gt;Parameter!$B$3),"Zahlungsdatum prüfen",IF(AND($I42&gt;0,$H42=""),"Zahlungsdatum ergänzen",IF(AND($I42="",$H42&lt;&gt;""),"Betrag/Zahlungsdatum prüfen",IF(AND($I42&lt;&gt;"",$G42&lt;&gt;"",$I42&gt;$G42),"Eingang über Plan prüfen",IF($G42&gt;Parameter!$B$5,"Einzelbetrag prüfen",IF(AND($J42="Bezahlt",$K42&gt;0),"Status/Betrag prüfen",IF(AND($J42&lt;&gt;"Bezahlt",$K42=0),"Status/Betrag prüfen",IF($J42="Zur Prüfung","Manuell prüfen",IF(AND($K42&gt;0,$F42&lt;Parameter!$B$3),"Überfällig prüfen",IF(AND($K42&gt;0,$F42&lt;=Parameter!$B$3+Parameter!$B$4),"Zeitnah fällig","Plausibel"))))))))))))))</f>
        <v/>
      </c>
      <c r="N42" s="14" t="n"/>
    </row>
    <row r="43" ht="24" customHeight="1">
      <c r="A43" s="14" t="n"/>
      <c r="B43" s="14" t="n"/>
      <c r="C43" s="14" t="n"/>
      <c r="D43" s="15" t="n"/>
      <c r="E43" s="15" t="n"/>
      <c r="F43" s="15" t="n"/>
      <c r="G43" s="16" t="n"/>
      <c r="H43" s="15" t="n"/>
      <c r="I43" s="16" t="n"/>
      <c r="J43" s="17" t="n"/>
      <c r="K43" s="9">
        <f>IF(COUNTA($A43:$J43,$N43)=0,"",IF($G43="","",MAX(0,$G43-IF($I43="",0,$I43))))</f>
        <v/>
      </c>
      <c r="L43" s="6">
        <f>IF(OR(COUNTA($A43:$J43,$N43)=0,$F43="",$K43="",$K43=0),"",$F43-Parameter!$B$3)</f>
        <v/>
      </c>
      <c r="M43" s="18">
        <f>IF(COUNTA($A43:$J43,$N43)=0,"",IF($A43="","Kennung ergänzen",IF(OR($D43="",$E43="",$F43="",$G43="",$J43="",$N43=""),"Eingaben ergänzen",IF(AND($D43&lt;&gt;"",$E43&lt;&gt;"",$D43&gt;$E43),"Leistungszeitraum prüfen",IF(AND($H43&lt;&gt;"",$H43&gt;Parameter!$B$3),"Zahlungsdatum prüfen",IF(AND($I43&gt;0,$H43=""),"Zahlungsdatum ergänzen",IF(AND($I43="",$H43&lt;&gt;""),"Betrag/Zahlungsdatum prüfen",IF(AND($I43&lt;&gt;"",$G43&lt;&gt;"",$I43&gt;$G43),"Eingang über Plan prüfen",IF($G43&gt;Parameter!$B$5,"Einzelbetrag prüfen",IF(AND($J43="Bezahlt",$K43&gt;0),"Status/Betrag prüfen",IF(AND($J43&lt;&gt;"Bezahlt",$K43=0),"Status/Betrag prüfen",IF($J43="Zur Prüfung","Manuell prüfen",IF(AND($K43&gt;0,$F43&lt;Parameter!$B$3),"Überfällig prüfen",IF(AND($K43&gt;0,$F43&lt;=Parameter!$B$3+Parameter!$B$4),"Zeitnah fällig","Plausibel"))))))))))))))</f>
        <v/>
      </c>
      <c r="N43" s="14" t="n"/>
    </row>
    <row r="44" ht="24" customHeight="1">
      <c r="A44" s="14" t="n"/>
      <c r="B44" s="14" t="n"/>
      <c r="C44" s="14" t="n"/>
      <c r="D44" s="15" t="n"/>
      <c r="E44" s="15" t="n"/>
      <c r="F44" s="15" t="n"/>
      <c r="G44" s="16" t="n"/>
      <c r="H44" s="15" t="n"/>
      <c r="I44" s="16" t="n"/>
      <c r="J44" s="17" t="n"/>
      <c r="K44" s="8">
        <f>IF(COUNTA($A44:$J44,$N44)=0,"",IF($G44="","",MAX(0,$G44-IF($I44="",0,$I44))))</f>
        <v/>
      </c>
      <c r="L44" s="11">
        <f>IF(OR(COUNTA($A44:$J44,$N44)=0,$F44="",$K44="",$K44=0),"",$F44-Parameter!$B$3)</f>
        <v/>
      </c>
      <c r="M44" s="19">
        <f>IF(COUNTA($A44:$J44,$N44)=0,"",IF($A44="","Kennung ergänzen",IF(OR($D44="",$E44="",$F44="",$G44="",$J44="",$N44=""),"Eingaben ergänzen",IF(AND($D44&lt;&gt;"",$E44&lt;&gt;"",$D44&gt;$E44),"Leistungszeitraum prüfen",IF(AND($H44&lt;&gt;"",$H44&gt;Parameter!$B$3),"Zahlungsdatum prüfen",IF(AND($I44&gt;0,$H44=""),"Zahlungsdatum ergänzen",IF(AND($I44="",$H44&lt;&gt;""),"Betrag/Zahlungsdatum prüfen",IF(AND($I44&lt;&gt;"",$G44&lt;&gt;"",$I44&gt;$G44),"Eingang über Plan prüfen",IF($G44&gt;Parameter!$B$5,"Einzelbetrag prüfen",IF(AND($J44="Bezahlt",$K44&gt;0),"Status/Betrag prüfen",IF(AND($J44&lt;&gt;"Bezahlt",$K44=0),"Status/Betrag prüfen",IF($J44="Zur Prüfung","Manuell prüfen",IF(AND($K44&gt;0,$F44&lt;Parameter!$B$3),"Überfällig prüfen",IF(AND($K44&gt;0,$F44&lt;=Parameter!$B$3+Parameter!$B$4),"Zeitnah fällig","Plausibel"))))))))))))))</f>
        <v/>
      </c>
      <c r="N44" s="14" t="n"/>
    </row>
    <row r="45" ht="24" customHeight="1">
      <c r="A45" s="14" t="n"/>
      <c r="B45" s="14" t="n"/>
      <c r="C45" s="14" t="n"/>
      <c r="D45" s="15" t="n"/>
      <c r="E45" s="15" t="n"/>
      <c r="F45" s="15" t="n"/>
      <c r="G45" s="16" t="n"/>
      <c r="H45" s="15" t="n"/>
      <c r="I45" s="16" t="n"/>
      <c r="J45" s="17" t="n"/>
      <c r="K45" s="9">
        <f>IF(COUNTA($A45:$J45,$N45)=0,"",IF($G45="","",MAX(0,$G45-IF($I45="",0,$I45))))</f>
        <v/>
      </c>
      <c r="L45" s="6">
        <f>IF(OR(COUNTA($A45:$J45,$N45)=0,$F45="",$K45="",$K45=0),"",$F45-Parameter!$B$3)</f>
        <v/>
      </c>
      <c r="M45" s="18">
        <f>IF(COUNTA($A45:$J45,$N45)=0,"",IF($A45="","Kennung ergänzen",IF(OR($D45="",$E45="",$F45="",$G45="",$J45="",$N45=""),"Eingaben ergänzen",IF(AND($D45&lt;&gt;"",$E45&lt;&gt;"",$D45&gt;$E45),"Leistungszeitraum prüfen",IF(AND($H45&lt;&gt;"",$H45&gt;Parameter!$B$3),"Zahlungsdatum prüfen",IF(AND($I45&gt;0,$H45=""),"Zahlungsdatum ergänzen",IF(AND($I45="",$H45&lt;&gt;""),"Betrag/Zahlungsdatum prüfen",IF(AND($I45&lt;&gt;"",$G45&lt;&gt;"",$I45&gt;$G45),"Eingang über Plan prüfen",IF($G45&gt;Parameter!$B$5,"Einzelbetrag prüfen",IF(AND($J45="Bezahlt",$K45&gt;0),"Status/Betrag prüfen",IF(AND($J45&lt;&gt;"Bezahlt",$K45=0),"Status/Betrag prüfen",IF($J45="Zur Prüfung","Manuell prüfen",IF(AND($K45&gt;0,$F45&lt;Parameter!$B$3),"Überfällig prüfen",IF(AND($K45&gt;0,$F45&lt;=Parameter!$B$3+Parameter!$B$4),"Zeitnah fällig","Plausibel"))))))))))))))</f>
        <v/>
      </c>
      <c r="N45" s="14" t="n"/>
    </row>
    <row r="46" ht="24" customHeight="1">
      <c r="A46" s="14" t="n"/>
      <c r="B46" s="14" t="n"/>
      <c r="C46" s="14" t="n"/>
      <c r="D46" s="15" t="n"/>
      <c r="E46" s="15" t="n"/>
      <c r="F46" s="15" t="n"/>
      <c r="G46" s="16" t="n"/>
      <c r="H46" s="15" t="n"/>
      <c r="I46" s="16" t="n"/>
      <c r="J46" s="17" t="n"/>
      <c r="K46" s="8">
        <f>IF(COUNTA($A46:$J46,$N46)=0,"",IF($G46="","",MAX(0,$G46-IF($I46="",0,$I46))))</f>
        <v/>
      </c>
      <c r="L46" s="11">
        <f>IF(OR(COUNTA($A46:$J46,$N46)=0,$F46="",$K46="",$K46=0),"",$F46-Parameter!$B$3)</f>
        <v/>
      </c>
      <c r="M46" s="19">
        <f>IF(COUNTA($A46:$J46,$N46)=0,"",IF($A46="","Kennung ergänzen",IF(OR($D46="",$E46="",$F46="",$G46="",$J46="",$N46=""),"Eingaben ergänzen",IF(AND($D46&lt;&gt;"",$E46&lt;&gt;"",$D46&gt;$E46),"Leistungszeitraum prüfen",IF(AND($H46&lt;&gt;"",$H46&gt;Parameter!$B$3),"Zahlungsdatum prüfen",IF(AND($I46&gt;0,$H46=""),"Zahlungsdatum ergänzen",IF(AND($I46="",$H46&lt;&gt;""),"Betrag/Zahlungsdatum prüfen",IF(AND($I46&lt;&gt;"",$G46&lt;&gt;"",$I46&gt;$G46),"Eingang über Plan prüfen",IF($G46&gt;Parameter!$B$5,"Einzelbetrag prüfen",IF(AND($J46="Bezahlt",$K46&gt;0),"Status/Betrag prüfen",IF(AND($J46&lt;&gt;"Bezahlt",$K46=0),"Status/Betrag prüfen",IF($J46="Zur Prüfung","Manuell prüfen",IF(AND($K46&gt;0,$F46&lt;Parameter!$B$3),"Überfällig prüfen",IF(AND($K46&gt;0,$F46&lt;=Parameter!$B$3+Parameter!$B$4),"Zeitnah fällig","Plausibel"))))))))))))))</f>
        <v/>
      </c>
      <c r="N46" s="14" t="n"/>
    </row>
    <row r="47" ht="24" customHeight="1">
      <c r="A47" s="14" t="n"/>
      <c r="B47" s="14" t="n"/>
      <c r="C47" s="14" t="n"/>
      <c r="D47" s="15" t="n"/>
      <c r="E47" s="15" t="n"/>
      <c r="F47" s="15" t="n"/>
      <c r="G47" s="16" t="n"/>
      <c r="H47" s="15" t="n"/>
      <c r="I47" s="16" t="n"/>
      <c r="J47" s="17" t="n"/>
      <c r="K47" s="9">
        <f>IF(COUNTA($A47:$J47,$N47)=0,"",IF($G47="","",MAX(0,$G47-IF($I47="",0,$I47))))</f>
        <v/>
      </c>
      <c r="L47" s="6">
        <f>IF(OR(COUNTA($A47:$J47,$N47)=0,$F47="",$K47="",$K47=0),"",$F47-Parameter!$B$3)</f>
        <v/>
      </c>
      <c r="M47" s="18">
        <f>IF(COUNTA($A47:$J47,$N47)=0,"",IF($A47="","Kennung ergänzen",IF(OR($D47="",$E47="",$F47="",$G47="",$J47="",$N47=""),"Eingaben ergänzen",IF(AND($D47&lt;&gt;"",$E47&lt;&gt;"",$D47&gt;$E47),"Leistungszeitraum prüfen",IF(AND($H47&lt;&gt;"",$H47&gt;Parameter!$B$3),"Zahlungsdatum prüfen",IF(AND($I47&gt;0,$H47=""),"Zahlungsdatum ergänzen",IF(AND($I47="",$H47&lt;&gt;""),"Betrag/Zahlungsdatum prüfen",IF(AND($I47&lt;&gt;"",$G47&lt;&gt;"",$I47&gt;$G47),"Eingang über Plan prüfen",IF($G47&gt;Parameter!$B$5,"Einzelbetrag prüfen",IF(AND($J47="Bezahlt",$K47&gt;0),"Status/Betrag prüfen",IF(AND($J47&lt;&gt;"Bezahlt",$K47=0),"Status/Betrag prüfen",IF($J47="Zur Prüfung","Manuell prüfen",IF(AND($K47&gt;0,$F47&lt;Parameter!$B$3),"Überfällig prüfen",IF(AND($K47&gt;0,$F47&lt;=Parameter!$B$3+Parameter!$B$4),"Zeitnah fällig","Plausibel"))))))))))))))</f>
        <v/>
      </c>
      <c r="N47" s="14" t="n"/>
    </row>
    <row r="48" ht="24" customHeight="1">
      <c r="A48" s="14" t="n"/>
      <c r="B48" s="14" t="n"/>
      <c r="C48" s="14" t="n"/>
      <c r="D48" s="15" t="n"/>
      <c r="E48" s="15" t="n"/>
      <c r="F48" s="15" t="n"/>
      <c r="G48" s="16" t="n"/>
      <c r="H48" s="15" t="n"/>
      <c r="I48" s="16" t="n"/>
      <c r="J48" s="17" t="n"/>
      <c r="K48" s="8">
        <f>IF(COUNTA($A48:$J48,$N48)=0,"",IF($G48="","",MAX(0,$G48-IF($I48="",0,$I48))))</f>
        <v/>
      </c>
      <c r="L48" s="11">
        <f>IF(OR(COUNTA($A48:$J48,$N48)=0,$F48="",$K48="",$K48=0),"",$F48-Parameter!$B$3)</f>
        <v/>
      </c>
      <c r="M48" s="19">
        <f>IF(COUNTA($A48:$J48,$N48)=0,"",IF($A48="","Kennung ergänzen",IF(OR($D48="",$E48="",$F48="",$G48="",$J48="",$N48=""),"Eingaben ergänzen",IF(AND($D48&lt;&gt;"",$E48&lt;&gt;"",$D48&gt;$E48),"Leistungszeitraum prüfen",IF(AND($H48&lt;&gt;"",$H48&gt;Parameter!$B$3),"Zahlungsdatum prüfen",IF(AND($I48&gt;0,$H48=""),"Zahlungsdatum ergänzen",IF(AND($I48="",$H48&lt;&gt;""),"Betrag/Zahlungsdatum prüfen",IF(AND($I48&lt;&gt;"",$G48&lt;&gt;"",$I48&gt;$G48),"Eingang über Plan prüfen",IF($G48&gt;Parameter!$B$5,"Einzelbetrag prüfen",IF(AND($J48="Bezahlt",$K48&gt;0),"Status/Betrag prüfen",IF(AND($J48&lt;&gt;"Bezahlt",$K48=0),"Status/Betrag prüfen",IF($J48="Zur Prüfung","Manuell prüfen",IF(AND($K48&gt;0,$F48&lt;Parameter!$B$3),"Überfällig prüfen",IF(AND($K48&gt;0,$F48&lt;=Parameter!$B$3+Parameter!$B$4),"Zeitnah fällig","Plausibel"))))))))))))))</f>
        <v/>
      </c>
      <c r="N48" s="14" t="n"/>
    </row>
    <row r="49" ht="24" customHeight="1">
      <c r="A49" s="14" t="n"/>
      <c r="B49" s="14" t="n"/>
      <c r="C49" s="14" t="n"/>
      <c r="D49" s="15" t="n"/>
      <c r="E49" s="15" t="n"/>
      <c r="F49" s="15" t="n"/>
      <c r="G49" s="16" t="n"/>
      <c r="H49" s="15" t="n"/>
      <c r="I49" s="16" t="n"/>
      <c r="J49" s="17" t="n"/>
      <c r="K49" s="9">
        <f>IF(COUNTA($A49:$J49,$N49)=0,"",IF($G49="","",MAX(0,$G49-IF($I49="",0,$I49))))</f>
        <v/>
      </c>
      <c r="L49" s="6">
        <f>IF(OR(COUNTA($A49:$J49,$N49)=0,$F49="",$K49="",$K49=0),"",$F49-Parameter!$B$3)</f>
        <v/>
      </c>
      <c r="M49" s="18">
        <f>IF(COUNTA($A49:$J49,$N49)=0,"",IF($A49="","Kennung ergänzen",IF(OR($D49="",$E49="",$F49="",$G49="",$J49="",$N49=""),"Eingaben ergänzen",IF(AND($D49&lt;&gt;"",$E49&lt;&gt;"",$D49&gt;$E49),"Leistungszeitraum prüfen",IF(AND($H49&lt;&gt;"",$H49&gt;Parameter!$B$3),"Zahlungsdatum prüfen",IF(AND($I49&gt;0,$H49=""),"Zahlungsdatum ergänzen",IF(AND($I49="",$H49&lt;&gt;""),"Betrag/Zahlungsdatum prüfen",IF(AND($I49&lt;&gt;"",$G49&lt;&gt;"",$I49&gt;$G49),"Eingang über Plan prüfen",IF($G49&gt;Parameter!$B$5,"Einzelbetrag prüfen",IF(AND($J49="Bezahlt",$K49&gt;0),"Status/Betrag prüfen",IF(AND($J49&lt;&gt;"Bezahlt",$K49=0),"Status/Betrag prüfen",IF($J49="Zur Prüfung","Manuell prüfen",IF(AND($K49&gt;0,$F49&lt;Parameter!$B$3),"Überfällig prüfen",IF(AND($K49&gt;0,$F49&lt;=Parameter!$B$3+Parameter!$B$4),"Zeitnah fällig","Plausibel"))))))))))))))</f>
        <v/>
      </c>
      <c r="N49" s="14" t="n"/>
    </row>
    <row r="50" ht="24" customHeight="1">
      <c r="A50" s="14" t="n"/>
      <c r="B50" s="14" t="n"/>
      <c r="C50" s="14" t="n"/>
      <c r="D50" s="15" t="n"/>
      <c r="E50" s="15" t="n"/>
      <c r="F50" s="15" t="n"/>
      <c r="G50" s="16" t="n"/>
      <c r="H50" s="15" t="n"/>
      <c r="I50" s="16" t="n"/>
      <c r="J50" s="17" t="n"/>
      <c r="K50" s="8">
        <f>IF(COUNTA($A50:$J50,$N50)=0,"",IF($G50="","",MAX(0,$G50-IF($I50="",0,$I50))))</f>
        <v/>
      </c>
      <c r="L50" s="11">
        <f>IF(OR(COUNTA($A50:$J50,$N50)=0,$F50="",$K50="",$K50=0),"",$F50-Parameter!$B$3)</f>
        <v/>
      </c>
      <c r="M50" s="19">
        <f>IF(COUNTA($A50:$J50,$N50)=0,"",IF($A50="","Kennung ergänzen",IF(OR($D50="",$E50="",$F50="",$G50="",$J50="",$N50=""),"Eingaben ergänzen",IF(AND($D50&lt;&gt;"",$E50&lt;&gt;"",$D50&gt;$E50),"Leistungszeitraum prüfen",IF(AND($H50&lt;&gt;"",$H50&gt;Parameter!$B$3),"Zahlungsdatum prüfen",IF(AND($I50&gt;0,$H50=""),"Zahlungsdatum ergänzen",IF(AND($I50="",$H50&lt;&gt;""),"Betrag/Zahlungsdatum prüfen",IF(AND($I50&lt;&gt;"",$G50&lt;&gt;"",$I50&gt;$G50),"Eingang über Plan prüfen",IF($G50&gt;Parameter!$B$5,"Einzelbetrag prüfen",IF(AND($J50="Bezahlt",$K50&gt;0),"Status/Betrag prüfen",IF(AND($J50&lt;&gt;"Bezahlt",$K50=0),"Status/Betrag prüfen",IF($J50="Zur Prüfung","Manuell prüfen",IF(AND($K50&gt;0,$F50&lt;Parameter!$B$3),"Überfällig prüfen",IF(AND($K50&gt;0,$F50&lt;=Parameter!$B$3+Parameter!$B$4),"Zeitnah fällig","Plausibel"))))))))))))))</f>
        <v/>
      </c>
      <c r="N50" s="14" t="n"/>
    </row>
    <row r="51" ht="24" customHeight="1">
      <c r="A51" s="14" t="n"/>
      <c r="B51" s="14" t="n"/>
      <c r="C51" s="14" t="n"/>
      <c r="D51" s="15" t="n"/>
      <c r="E51" s="15" t="n"/>
      <c r="F51" s="15" t="n"/>
      <c r="G51" s="16" t="n"/>
      <c r="H51" s="15" t="n"/>
      <c r="I51" s="16" t="n"/>
      <c r="J51" s="17" t="n"/>
      <c r="K51" s="9">
        <f>IF(COUNTA($A51:$J51,$N51)=0,"",IF($G51="","",MAX(0,$G51-IF($I51="",0,$I51))))</f>
        <v/>
      </c>
      <c r="L51" s="6">
        <f>IF(OR(COUNTA($A51:$J51,$N51)=0,$F51="",$K51="",$K51=0),"",$F51-Parameter!$B$3)</f>
        <v/>
      </c>
      <c r="M51" s="18">
        <f>IF(COUNTA($A51:$J51,$N51)=0,"",IF($A51="","Kennung ergänzen",IF(OR($D51="",$E51="",$F51="",$G51="",$J51="",$N51=""),"Eingaben ergänzen",IF(AND($D51&lt;&gt;"",$E51&lt;&gt;"",$D51&gt;$E51),"Leistungszeitraum prüfen",IF(AND($H51&lt;&gt;"",$H51&gt;Parameter!$B$3),"Zahlungsdatum prüfen",IF(AND($I51&gt;0,$H51=""),"Zahlungsdatum ergänzen",IF(AND($I51="",$H51&lt;&gt;""),"Betrag/Zahlungsdatum prüfen",IF(AND($I51&lt;&gt;"",$G51&lt;&gt;"",$I51&gt;$G51),"Eingang über Plan prüfen",IF($G51&gt;Parameter!$B$5,"Einzelbetrag prüfen",IF(AND($J51="Bezahlt",$K51&gt;0),"Status/Betrag prüfen",IF(AND($J51&lt;&gt;"Bezahlt",$K51=0),"Status/Betrag prüfen",IF($J51="Zur Prüfung","Manuell prüfen",IF(AND($K51&gt;0,$F51&lt;Parameter!$B$3),"Überfällig prüfen",IF(AND($K51&gt;0,$F51&lt;=Parameter!$B$3+Parameter!$B$4),"Zeitnah fällig","Plausibel"))))))))))))))</f>
        <v/>
      </c>
      <c r="N51" s="14" t="n"/>
    </row>
    <row r="52" ht="24" customHeight="1">
      <c r="A52" s="14" t="n"/>
      <c r="B52" s="14" t="n"/>
      <c r="C52" s="14" t="n"/>
      <c r="D52" s="15" t="n"/>
      <c r="E52" s="15" t="n"/>
      <c r="F52" s="15" t="n"/>
      <c r="G52" s="16" t="n"/>
      <c r="H52" s="15" t="n"/>
      <c r="I52" s="16" t="n"/>
      <c r="J52" s="17" t="n"/>
      <c r="K52" s="8">
        <f>IF(COUNTA($A52:$J52,$N52)=0,"",IF($G52="","",MAX(0,$G52-IF($I52="",0,$I52))))</f>
        <v/>
      </c>
      <c r="L52" s="11">
        <f>IF(OR(COUNTA($A52:$J52,$N52)=0,$F52="",$K52="",$K52=0),"",$F52-Parameter!$B$3)</f>
        <v/>
      </c>
      <c r="M52" s="19">
        <f>IF(COUNTA($A52:$J52,$N52)=0,"",IF($A52="","Kennung ergänzen",IF(OR($D52="",$E52="",$F52="",$G52="",$J52="",$N52=""),"Eingaben ergänzen",IF(AND($D52&lt;&gt;"",$E52&lt;&gt;"",$D52&gt;$E52),"Leistungszeitraum prüfen",IF(AND($H52&lt;&gt;"",$H52&gt;Parameter!$B$3),"Zahlungsdatum prüfen",IF(AND($I52&gt;0,$H52=""),"Zahlungsdatum ergänzen",IF(AND($I52="",$H52&lt;&gt;""),"Betrag/Zahlungsdatum prüfen",IF(AND($I52&lt;&gt;"",$G52&lt;&gt;"",$I52&gt;$G52),"Eingang über Plan prüfen",IF($G52&gt;Parameter!$B$5,"Einzelbetrag prüfen",IF(AND($J52="Bezahlt",$K52&gt;0),"Status/Betrag prüfen",IF(AND($J52&lt;&gt;"Bezahlt",$K52=0),"Status/Betrag prüfen",IF($J52="Zur Prüfung","Manuell prüfen",IF(AND($K52&gt;0,$F52&lt;Parameter!$B$3),"Überfällig prüfen",IF(AND($K52&gt;0,$F52&lt;=Parameter!$B$3+Parameter!$B$4),"Zeitnah fällig","Plausibel"))))))))))))))</f>
        <v/>
      </c>
      <c r="N52" s="14" t="n"/>
    </row>
    <row r="53" ht="24" customHeight="1">
      <c r="A53" s="14" t="n"/>
      <c r="B53" s="14" t="n"/>
      <c r="C53" s="14" t="n"/>
      <c r="D53" s="15" t="n"/>
      <c r="E53" s="15" t="n"/>
      <c r="F53" s="15" t="n"/>
      <c r="G53" s="16" t="n"/>
      <c r="H53" s="15" t="n"/>
      <c r="I53" s="16" t="n"/>
      <c r="J53" s="17" t="n"/>
      <c r="K53" s="9">
        <f>IF(COUNTA($A53:$J53,$N53)=0,"",IF($G53="","",MAX(0,$G53-IF($I53="",0,$I53))))</f>
        <v/>
      </c>
      <c r="L53" s="6">
        <f>IF(OR(COUNTA($A53:$J53,$N53)=0,$F53="",$K53="",$K53=0),"",$F53-Parameter!$B$3)</f>
        <v/>
      </c>
      <c r="M53" s="18">
        <f>IF(COUNTA($A53:$J53,$N53)=0,"",IF($A53="","Kennung ergänzen",IF(OR($D53="",$E53="",$F53="",$G53="",$J53="",$N53=""),"Eingaben ergänzen",IF(AND($D53&lt;&gt;"",$E53&lt;&gt;"",$D53&gt;$E53),"Leistungszeitraum prüfen",IF(AND($H53&lt;&gt;"",$H53&gt;Parameter!$B$3),"Zahlungsdatum prüfen",IF(AND($I53&gt;0,$H53=""),"Zahlungsdatum ergänzen",IF(AND($I53="",$H53&lt;&gt;""),"Betrag/Zahlungsdatum prüfen",IF(AND($I53&lt;&gt;"",$G53&lt;&gt;"",$I53&gt;$G53),"Eingang über Plan prüfen",IF($G53&gt;Parameter!$B$5,"Einzelbetrag prüfen",IF(AND($J53="Bezahlt",$K53&gt;0),"Status/Betrag prüfen",IF(AND($J53&lt;&gt;"Bezahlt",$K53=0),"Status/Betrag prüfen",IF($J53="Zur Prüfung","Manuell prüfen",IF(AND($K53&gt;0,$F53&lt;Parameter!$B$3),"Überfällig prüfen",IF(AND($K53&gt;0,$F53&lt;=Parameter!$B$3+Parameter!$B$4),"Zeitnah fällig","Plausibel"))))))))))))))</f>
        <v/>
      </c>
      <c r="N53" s="14" t="n"/>
    </row>
    <row r="54" ht="24" customHeight="1">
      <c r="A54" s="14" t="n"/>
      <c r="B54" s="14" t="n"/>
      <c r="C54" s="14" t="n"/>
      <c r="D54" s="15" t="n"/>
      <c r="E54" s="15" t="n"/>
      <c r="F54" s="15" t="n"/>
      <c r="G54" s="16" t="n"/>
      <c r="H54" s="15" t="n"/>
      <c r="I54" s="16" t="n"/>
      <c r="J54" s="17" t="n"/>
      <c r="K54" s="8">
        <f>IF(COUNTA($A54:$J54,$N54)=0,"",IF($G54="","",MAX(0,$G54-IF($I54="",0,$I54))))</f>
        <v/>
      </c>
      <c r="L54" s="11">
        <f>IF(OR(COUNTA($A54:$J54,$N54)=0,$F54="",$K54="",$K54=0),"",$F54-Parameter!$B$3)</f>
        <v/>
      </c>
      <c r="M54" s="19">
        <f>IF(COUNTA($A54:$J54,$N54)=0,"",IF($A54="","Kennung ergänzen",IF(OR($D54="",$E54="",$F54="",$G54="",$J54="",$N54=""),"Eingaben ergänzen",IF(AND($D54&lt;&gt;"",$E54&lt;&gt;"",$D54&gt;$E54),"Leistungszeitraum prüfen",IF(AND($H54&lt;&gt;"",$H54&gt;Parameter!$B$3),"Zahlungsdatum prüfen",IF(AND($I54&gt;0,$H54=""),"Zahlungsdatum ergänzen",IF(AND($I54="",$H54&lt;&gt;""),"Betrag/Zahlungsdatum prüfen",IF(AND($I54&lt;&gt;"",$G54&lt;&gt;"",$I54&gt;$G54),"Eingang über Plan prüfen",IF($G54&gt;Parameter!$B$5,"Einzelbetrag prüfen",IF(AND($J54="Bezahlt",$K54&gt;0),"Status/Betrag prüfen",IF(AND($J54&lt;&gt;"Bezahlt",$K54=0),"Status/Betrag prüfen",IF($J54="Zur Prüfung","Manuell prüfen",IF(AND($K54&gt;0,$F54&lt;Parameter!$B$3),"Überfällig prüfen",IF(AND($K54&gt;0,$F54&lt;=Parameter!$B$3+Parameter!$B$4),"Zeitnah fällig","Plausibel"))))))))))))))</f>
        <v/>
      </c>
      <c r="N54" s="14" t="n"/>
    </row>
    <row r="55" ht="24" customHeight="1">
      <c r="A55" s="14" t="n"/>
      <c r="B55" s="14" t="n"/>
      <c r="C55" s="14" t="n"/>
      <c r="D55" s="15" t="n"/>
      <c r="E55" s="15" t="n"/>
      <c r="F55" s="15" t="n"/>
      <c r="G55" s="16" t="n"/>
      <c r="H55" s="15" t="n"/>
      <c r="I55" s="16" t="n"/>
      <c r="J55" s="17" t="n"/>
      <c r="K55" s="9">
        <f>IF(COUNTA($A55:$J55,$N55)=0,"",IF($G55="","",MAX(0,$G55-IF($I55="",0,$I55))))</f>
        <v/>
      </c>
      <c r="L55" s="6">
        <f>IF(OR(COUNTA($A55:$J55,$N55)=0,$F55="",$K55="",$K55=0),"",$F55-Parameter!$B$3)</f>
        <v/>
      </c>
      <c r="M55" s="18">
        <f>IF(COUNTA($A55:$J55,$N55)=0,"",IF($A55="","Kennung ergänzen",IF(OR($D55="",$E55="",$F55="",$G55="",$J55="",$N55=""),"Eingaben ergänzen",IF(AND($D55&lt;&gt;"",$E55&lt;&gt;"",$D55&gt;$E55),"Leistungszeitraum prüfen",IF(AND($H55&lt;&gt;"",$H55&gt;Parameter!$B$3),"Zahlungsdatum prüfen",IF(AND($I55&gt;0,$H55=""),"Zahlungsdatum ergänzen",IF(AND($I55="",$H55&lt;&gt;""),"Betrag/Zahlungsdatum prüfen",IF(AND($I55&lt;&gt;"",$G55&lt;&gt;"",$I55&gt;$G55),"Eingang über Plan prüfen",IF($G55&gt;Parameter!$B$5,"Einzelbetrag prüfen",IF(AND($J55="Bezahlt",$K55&gt;0),"Status/Betrag prüfen",IF(AND($J55&lt;&gt;"Bezahlt",$K55=0),"Status/Betrag prüfen",IF($J55="Zur Prüfung","Manuell prüfen",IF(AND($K55&gt;0,$F55&lt;Parameter!$B$3),"Überfällig prüfen",IF(AND($K55&gt;0,$F55&lt;=Parameter!$B$3+Parameter!$B$4),"Zeitnah fällig","Plausibel"))))))))))))))</f>
        <v/>
      </c>
      <c r="N55" s="14" t="n"/>
    </row>
    <row r="56" ht="24" customHeight="1">
      <c r="A56" s="14" t="n"/>
      <c r="B56" s="14" t="n"/>
      <c r="C56" s="14" t="n"/>
      <c r="D56" s="15" t="n"/>
      <c r="E56" s="15" t="n"/>
      <c r="F56" s="15" t="n"/>
      <c r="G56" s="16" t="n"/>
      <c r="H56" s="15" t="n"/>
      <c r="I56" s="16" t="n"/>
      <c r="J56" s="17" t="n"/>
      <c r="K56" s="8">
        <f>IF(COUNTA($A56:$J56,$N56)=0,"",IF($G56="","",MAX(0,$G56-IF($I56="",0,$I56))))</f>
        <v/>
      </c>
      <c r="L56" s="11">
        <f>IF(OR(COUNTA($A56:$J56,$N56)=0,$F56="",$K56="",$K56=0),"",$F56-Parameter!$B$3)</f>
        <v/>
      </c>
      <c r="M56" s="19">
        <f>IF(COUNTA($A56:$J56,$N56)=0,"",IF($A56="","Kennung ergänzen",IF(OR($D56="",$E56="",$F56="",$G56="",$J56="",$N56=""),"Eingaben ergänzen",IF(AND($D56&lt;&gt;"",$E56&lt;&gt;"",$D56&gt;$E56),"Leistungszeitraum prüfen",IF(AND($H56&lt;&gt;"",$H56&gt;Parameter!$B$3),"Zahlungsdatum prüfen",IF(AND($I56&gt;0,$H56=""),"Zahlungsdatum ergänzen",IF(AND($I56="",$H56&lt;&gt;""),"Betrag/Zahlungsdatum prüfen",IF(AND($I56&lt;&gt;"",$G56&lt;&gt;"",$I56&gt;$G56),"Eingang über Plan prüfen",IF($G56&gt;Parameter!$B$5,"Einzelbetrag prüfen",IF(AND($J56="Bezahlt",$K56&gt;0),"Status/Betrag prüfen",IF(AND($J56&lt;&gt;"Bezahlt",$K56=0),"Status/Betrag prüfen",IF($J56="Zur Prüfung","Manuell prüfen",IF(AND($K56&gt;0,$F56&lt;Parameter!$B$3),"Überfällig prüfen",IF(AND($K56&gt;0,$F56&lt;=Parameter!$B$3+Parameter!$B$4),"Zeitnah fällig","Plausibel"))))))))))))))</f>
        <v/>
      </c>
      <c r="N56" s="14" t="n"/>
    </row>
    <row r="57" ht="24" customHeight="1">
      <c r="A57" s="14" t="n"/>
      <c r="B57" s="14" t="n"/>
      <c r="C57" s="14" t="n"/>
      <c r="D57" s="15" t="n"/>
      <c r="E57" s="15" t="n"/>
      <c r="F57" s="15" t="n"/>
      <c r="G57" s="16" t="n"/>
      <c r="H57" s="15" t="n"/>
      <c r="I57" s="16" t="n"/>
      <c r="J57" s="17" t="n"/>
      <c r="K57" s="9">
        <f>IF(COUNTA($A57:$J57,$N57)=0,"",IF($G57="","",MAX(0,$G57-IF($I57="",0,$I57))))</f>
        <v/>
      </c>
      <c r="L57" s="6">
        <f>IF(OR(COUNTA($A57:$J57,$N57)=0,$F57="",$K57="",$K57=0),"",$F57-Parameter!$B$3)</f>
        <v/>
      </c>
      <c r="M57" s="18">
        <f>IF(COUNTA($A57:$J57,$N57)=0,"",IF($A57="","Kennung ergänzen",IF(OR($D57="",$E57="",$F57="",$G57="",$J57="",$N57=""),"Eingaben ergänzen",IF(AND($D57&lt;&gt;"",$E57&lt;&gt;"",$D57&gt;$E57),"Leistungszeitraum prüfen",IF(AND($H57&lt;&gt;"",$H57&gt;Parameter!$B$3),"Zahlungsdatum prüfen",IF(AND($I57&gt;0,$H57=""),"Zahlungsdatum ergänzen",IF(AND($I57="",$H57&lt;&gt;""),"Betrag/Zahlungsdatum prüfen",IF(AND($I57&lt;&gt;"",$G57&lt;&gt;"",$I57&gt;$G57),"Eingang über Plan prüfen",IF($G57&gt;Parameter!$B$5,"Einzelbetrag prüfen",IF(AND($J57="Bezahlt",$K57&gt;0),"Status/Betrag prüfen",IF(AND($J57&lt;&gt;"Bezahlt",$K57=0),"Status/Betrag prüfen",IF($J57="Zur Prüfung","Manuell prüfen",IF(AND($K57&gt;0,$F57&lt;Parameter!$B$3),"Überfällig prüfen",IF(AND($K57&gt;0,$F57&lt;=Parameter!$B$3+Parameter!$B$4),"Zeitnah fällig","Plausibel"))))))))))))))</f>
        <v/>
      </c>
      <c r="N57" s="14" t="n"/>
    </row>
    <row r="58" ht="24" customHeight="1">
      <c r="A58" s="14" t="n"/>
      <c r="B58" s="14" t="n"/>
      <c r="C58" s="14" t="n"/>
      <c r="D58" s="15" t="n"/>
      <c r="E58" s="15" t="n"/>
      <c r="F58" s="15" t="n"/>
      <c r="G58" s="16" t="n"/>
      <c r="H58" s="15" t="n"/>
      <c r="I58" s="16" t="n"/>
      <c r="J58" s="17" t="n"/>
      <c r="K58" s="8">
        <f>IF(COUNTA($A58:$J58,$N58)=0,"",IF($G58="","",MAX(0,$G58-IF($I58="",0,$I58))))</f>
        <v/>
      </c>
      <c r="L58" s="11">
        <f>IF(OR(COUNTA($A58:$J58,$N58)=0,$F58="",$K58="",$K58=0),"",$F58-Parameter!$B$3)</f>
        <v/>
      </c>
      <c r="M58" s="19">
        <f>IF(COUNTA($A58:$J58,$N58)=0,"",IF($A58="","Kennung ergänzen",IF(OR($D58="",$E58="",$F58="",$G58="",$J58="",$N58=""),"Eingaben ergänzen",IF(AND($D58&lt;&gt;"",$E58&lt;&gt;"",$D58&gt;$E58),"Leistungszeitraum prüfen",IF(AND($H58&lt;&gt;"",$H58&gt;Parameter!$B$3),"Zahlungsdatum prüfen",IF(AND($I58&gt;0,$H58=""),"Zahlungsdatum ergänzen",IF(AND($I58="",$H58&lt;&gt;""),"Betrag/Zahlungsdatum prüfen",IF(AND($I58&lt;&gt;"",$G58&lt;&gt;"",$I58&gt;$G58),"Eingang über Plan prüfen",IF($G58&gt;Parameter!$B$5,"Einzelbetrag prüfen",IF(AND($J58="Bezahlt",$K58&gt;0),"Status/Betrag prüfen",IF(AND($J58&lt;&gt;"Bezahlt",$K58=0),"Status/Betrag prüfen",IF($J58="Zur Prüfung","Manuell prüfen",IF(AND($K58&gt;0,$F58&lt;Parameter!$B$3),"Überfällig prüfen",IF(AND($K58&gt;0,$F58&lt;=Parameter!$B$3+Parameter!$B$4),"Zeitnah fällig","Plausibel"))))))))))))))</f>
        <v/>
      </c>
      <c r="N58" s="14" t="n"/>
    </row>
    <row r="59" ht="24" customHeight="1">
      <c r="A59" s="14" t="n"/>
      <c r="B59" s="14" t="n"/>
      <c r="C59" s="14" t="n"/>
      <c r="D59" s="15" t="n"/>
      <c r="E59" s="15" t="n"/>
      <c r="F59" s="15" t="n"/>
      <c r="G59" s="16" t="n"/>
      <c r="H59" s="15" t="n"/>
      <c r="I59" s="16" t="n"/>
      <c r="J59" s="17" t="n"/>
      <c r="K59" s="9">
        <f>IF(COUNTA($A59:$J59,$N59)=0,"",IF($G59="","",MAX(0,$G59-IF($I59="",0,$I59))))</f>
        <v/>
      </c>
      <c r="L59" s="6">
        <f>IF(OR(COUNTA($A59:$J59,$N59)=0,$F59="",$K59="",$K59=0),"",$F59-Parameter!$B$3)</f>
        <v/>
      </c>
      <c r="M59" s="18">
        <f>IF(COUNTA($A59:$J59,$N59)=0,"",IF($A59="","Kennung ergänzen",IF(OR($D59="",$E59="",$F59="",$G59="",$J59="",$N59=""),"Eingaben ergänzen",IF(AND($D59&lt;&gt;"",$E59&lt;&gt;"",$D59&gt;$E59),"Leistungszeitraum prüfen",IF(AND($H59&lt;&gt;"",$H59&gt;Parameter!$B$3),"Zahlungsdatum prüfen",IF(AND($I59&gt;0,$H59=""),"Zahlungsdatum ergänzen",IF(AND($I59="",$H59&lt;&gt;""),"Betrag/Zahlungsdatum prüfen",IF(AND($I59&lt;&gt;"",$G59&lt;&gt;"",$I59&gt;$G59),"Eingang über Plan prüfen",IF($G59&gt;Parameter!$B$5,"Einzelbetrag prüfen",IF(AND($J59="Bezahlt",$K59&gt;0),"Status/Betrag prüfen",IF(AND($J59&lt;&gt;"Bezahlt",$K59=0),"Status/Betrag prüfen",IF($J59="Zur Prüfung","Manuell prüfen",IF(AND($K59&gt;0,$F59&lt;Parameter!$B$3),"Überfällig prüfen",IF(AND($K59&gt;0,$F59&lt;=Parameter!$B$3+Parameter!$B$4),"Zeitnah fällig","Plausibel"))))))))))))))</f>
        <v/>
      </c>
      <c r="N59" s="14" t="n"/>
    </row>
    <row r="60" ht="24" customHeight="1">
      <c r="A60" s="14" t="n"/>
      <c r="B60" s="14" t="n"/>
      <c r="C60" s="14" t="n"/>
      <c r="D60" s="15" t="n"/>
      <c r="E60" s="15" t="n"/>
      <c r="F60" s="15" t="n"/>
      <c r="G60" s="16" t="n"/>
      <c r="H60" s="15" t="n"/>
      <c r="I60" s="16" t="n"/>
      <c r="J60" s="17" t="n"/>
      <c r="K60" s="8">
        <f>IF(COUNTA($A60:$J60,$N60)=0,"",IF($G60="","",MAX(0,$G60-IF($I60="",0,$I60))))</f>
        <v/>
      </c>
      <c r="L60" s="11">
        <f>IF(OR(COUNTA($A60:$J60,$N60)=0,$F60="",$K60="",$K60=0),"",$F60-Parameter!$B$3)</f>
        <v/>
      </c>
      <c r="M60" s="19">
        <f>IF(COUNTA($A60:$J60,$N60)=0,"",IF($A60="","Kennung ergänzen",IF(OR($D60="",$E60="",$F60="",$G60="",$J60="",$N60=""),"Eingaben ergänzen",IF(AND($D60&lt;&gt;"",$E60&lt;&gt;"",$D60&gt;$E60),"Leistungszeitraum prüfen",IF(AND($H60&lt;&gt;"",$H60&gt;Parameter!$B$3),"Zahlungsdatum prüfen",IF(AND($I60&gt;0,$H60=""),"Zahlungsdatum ergänzen",IF(AND($I60="",$H60&lt;&gt;""),"Betrag/Zahlungsdatum prüfen",IF(AND($I60&lt;&gt;"",$G60&lt;&gt;"",$I60&gt;$G60),"Eingang über Plan prüfen",IF($G60&gt;Parameter!$B$5,"Einzelbetrag prüfen",IF(AND($J60="Bezahlt",$K60&gt;0),"Status/Betrag prüfen",IF(AND($J60&lt;&gt;"Bezahlt",$K60=0),"Status/Betrag prüfen",IF($J60="Zur Prüfung","Manuell prüfen",IF(AND($K60&gt;0,$F60&lt;Parameter!$B$3),"Überfällig prüfen",IF(AND($K60&gt;0,$F60&lt;=Parameter!$B$3+Parameter!$B$4),"Zeitnah fällig","Plausibel"))))))))))))))</f>
        <v/>
      </c>
      <c r="N60" s="14" t="n"/>
    </row>
    <row r="61" ht="24" customHeight="1">
      <c r="A61" s="14" t="n"/>
      <c r="B61" s="14" t="n"/>
      <c r="C61" s="14" t="n"/>
      <c r="D61" s="15" t="n"/>
      <c r="E61" s="15" t="n"/>
      <c r="F61" s="15" t="n"/>
      <c r="G61" s="16" t="n"/>
      <c r="H61" s="15" t="n"/>
      <c r="I61" s="16" t="n"/>
      <c r="J61" s="17" t="n"/>
      <c r="K61" s="9">
        <f>IF(COUNTA($A61:$J61,$N61)=0,"",IF($G61="","",MAX(0,$G61-IF($I61="",0,$I61))))</f>
        <v/>
      </c>
      <c r="L61" s="6">
        <f>IF(OR(COUNTA($A61:$J61,$N61)=0,$F61="",$K61="",$K61=0),"",$F61-Parameter!$B$3)</f>
        <v/>
      </c>
      <c r="M61" s="18">
        <f>IF(COUNTA($A61:$J61,$N61)=0,"",IF($A61="","Kennung ergänzen",IF(OR($D61="",$E61="",$F61="",$G61="",$J61="",$N61=""),"Eingaben ergänzen",IF(AND($D61&lt;&gt;"",$E61&lt;&gt;"",$D61&gt;$E61),"Leistungszeitraum prüfen",IF(AND($H61&lt;&gt;"",$H61&gt;Parameter!$B$3),"Zahlungsdatum prüfen",IF(AND($I61&gt;0,$H61=""),"Zahlungsdatum ergänzen",IF(AND($I61="",$H61&lt;&gt;""),"Betrag/Zahlungsdatum prüfen",IF(AND($I61&lt;&gt;"",$G61&lt;&gt;"",$I61&gt;$G61),"Eingang über Plan prüfen",IF($G61&gt;Parameter!$B$5,"Einzelbetrag prüfen",IF(AND($J61="Bezahlt",$K61&gt;0),"Status/Betrag prüfen",IF(AND($J61&lt;&gt;"Bezahlt",$K61=0),"Status/Betrag prüfen",IF($J61="Zur Prüfung","Manuell prüfen",IF(AND($K61&gt;0,$F61&lt;Parameter!$B$3),"Überfällig prüfen",IF(AND($K61&gt;0,$F61&lt;=Parameter!$B$3+Parameter!$B$4),"Zeitnah fällig","Plausibel"))))))))))))))</f>
        <v/>
      </c>
      <c r="N61" s="14" t="n"/>
    </row>
    <row r="62" ht="24" customHeight="1">
      <c r="A62" s="14" t="n"/>
      <c r="B62" s="14" t="n"/>
      <c r="C62" s="14" t="n"/>
      <c r="D62" s="15" t="n"/>
      <c r="E62" s="15" t="n"/>
      <c r="F62" s="15" t="n"/>
      <c r="G62" s="16" t="n"/>
      <c r="H62" s="15" t="n"/>
      <c r="I62" s="16" t="n"/>
      <c r="J62" s="17" t="n"/>
      <c r="K62" s="8">
        <f>IF(COUNTA($A62:$J62,$N62)=0,"",IF($G62="","",MAX(0,$G62-IF($I62="",0,$I62))))</f>
        <v/>
      </c>
      <c r="L62" s="11">
        <f>IF(OR(COUNTA($A62:$J62,$N62)=0,$F62="",$K62="",$K62=0),"",$F62-Parameter!$B$3)</f>
        <v/>
      </c>
      <c r="M62" s="19">
        <f>IF(COUNTA($A62:$J62,$N62)=0,"",IF($A62="","Kennung ergänzen",IF(OR($D62="",$E62="",$F62="",$G62="",$J62="",$N62=""),"Eingaben ergänzen",IF(AND($D62&lt;&gt;"",$E62&lt;&gt;"",$D62&gt;$E62),"Leistungszeitraum prüfen",IF(AND($H62&lt;&gt;"",$H62&gt;Parameter!$B$3),"Zahlungsdatum prüfen",IF(AND($I62&gt;0,$H62=""),"Zahlungsdatum ergänzen",IF(AND($I62="",$H62&lt;&gt;""),"Betrag/Zahlungsdatum prüfen",IF(AND($I62&lt;&gt;"",$G62&lt;&gt;"",$I62&gt;$G62),"Eingang über Plan prüfen",IF($G62&gt;Parameter!$B$5,"Einzelbetrag prüfen",IF(AND($J62="Bezahlt",$K62&gt;0),"Status/Betrag prüfen",IF(AND($J62&lt;&gt;"Bezahlt",$K62=0),"Status/Betrag prüfen",IF($J62="Zur Prüfung","Manuell prüfen",IF(AND($K62&gt;0,$F62&lt;Parameter!$B$3),"Überfällig prüfen",IF(AND($K62&gt;0,$F62&lt;=Parameter!$B$3+Parameter!$B$4),"Zeitnah fällig","Plausibel"))))))))))))))</f>
        <v/>
      </c>
      <c r="N62" s="14" t="n"/>
    </row>
    <row r="63" ht="24" customHeight="1">
      <c r="A63" s="14" t="n"/>
      <c r="B63" s="14" t="n"/>
      <c r="C63" s="14" t="n"/>
      <c r="D63" s="15" t="n"/>
      <c r="E63" s="15" t="n"/>
      <c r="F63" s="15" t="n"/>
      <c r="G63" s="16" t="n"/>
      <c r="H63" s="15" t="n"/>
      <c r="I63" s="16" t="n"/>
      <c r="J63" s="17" t="n"/>
      <c r="K63" s="9">
        <f>IF(COUNTA($A63:$J63,$N63)=0,"",IF($G63="","",MAX(0,$G63-IF($I63="",0,$I63))))</f>
        <v/>
      </c>
      <c r="L63" s="6">
        <f>IF(OR(COUNTA($A63:$J63,$N63)=0,$F63="",$K63="",$K63=0),"",$F63-Parameter!$B$3)</f>
        <v/>
      </c>
      <c r="M63" s="18">
        <f>IF(COUNTA($A63:$J63,$N63)=0,"",IF($A63="","Kennung ergänzen",IF(OR($D63="",$E63="",$F63="",$G63="",$J63="",$N63=""),"Eingaben ergänzen",IF(AND($D63&lt;&gt;"",$E63&lt;&gt;"",$D63&gt;$E63),"Leistungszeitraum prüfen",IF(AND($H63&lt;&gt;"",$H63&gt;Parameter!$B$3),"Zahlungsdatum prüfen",IF(AND($I63&gt;0,$H63=""),"Zahlungsdatum ergänzen",IF(AND($I63="",$H63&lt;&gt;""),"Betrag/Zahlungsdatum prüfen",IF(AND($I63&lt;&gt;"",$G63&lt;&gt;"",$I63&gt;$G63),"Eingang über Plan prüfen",IF($G63&gt;Parameter!$B$5,"Einzelbetrag prüfen",IF(AND($J63="Bezahlt",$K63&gt;0),"Status/Betrag prüfen",IF(AND($J63&lt;&gt;"Bezahlt",$K63=0),"Status/Betrag prüfen",IF($J63="Zur Prüfung","Manuell prüfen",IF(AND($K63&gt;0,$F63&lt;Parameter!$B$3),"Überfällig prüfen",IF(AND($K63&gt;0,$F63&lt;=Parameter!$B$3+Parameter!$B$4),"Zeitnah fällig","Plausibel"))))))))))))))</f>
        <v/>
      </c>
      <c r="N63" s="14" t="n"/>
    </row>
    <row r="64" ht="24" customHeight="1">
      <c r="A64" s="14" t="n"/>
      <c r="B64" s="14" t="n"/>
      <c r="C64" s="14" t="n"/>
      <c r="D64" s="15" t="n"/>
      <c r="E64" s="15" t="n"/>
      <c r="F64" s="15" t="n"/>
      <c r="G64" s="16" t="n"/>
      <c r="H64" s="15" t="n"/>
      <c r="I64" s="16" t="n"/>
      <c r="J64" s="17" t="n"/>
      <c r="K64" s="8">
        <f>IF(COUNTA($A64:$J64,$N64)=0,"",IF($G64="","",MAX(0,$G64-IF($I64="",0,$I64))))</f>
        <v/>
      </c>
      <c r="L64" s="11">
        <f>IF(OR(COUNTA($A64:$J64,$N64)=0,$F64="",$K64="",$K64=0),"",$F64-Parameter!$B$3)</f>
        <v/>
      </c>
      <c r="M64" s="19">
        <f>IF(COUNTA($A64:$J64,$N64)=0,"",IF($A64="","Kennung ergänzen",IF(OR($D64="",$E64="",$F64="",$G64="",$J64="",$N64=""),"Eingaben ergänzen",IF(AND($D64&lt;&gt;"",$E64&lt;&gt;"",$D64&gt;$E64),"Leistungszeitraum prüfen",IF(AND($H64&lt;&gt;"",$H64&gt;Parameter!$B$3),"Zahlungsdatum prüfen",IF(AND($I64&gt;0,$H64=""),"Zahlungsdatum ergänzen",IF(AND($I64="",$H64&lt;&gt;""),"Betrag/Zahlungsdatum prüfen",IF(AND($I64&lt;&gt;"",$G64&lt;&gt;"",$I64&gt;$G64),"Eingang über Plan prüfen",IF($G64&gt;Parameter!$B$5,"Einzelbetrag prüfen",IF(AND($J64="Bezahlt",$K64&gt;0),"Status/Betrag prüfen",IF(AND($J64&lt;&gt;"Bezahlt",$K64=0),"Status/Betrag prüfen",IF($J64="Zur Prüfung","Manuell prüfen",IF(AND($K64&gt;0,$F64&lt;Parameter!$B$3),"Überfällig prüfen",IF(AND($K64&gt;0,$F64&lt;=Parameter!$B$3+Parameter!$B$4),"Zeitnah fällig","Plausibel"))))))))))))))</f>
        <v/>
      </c>
      <c r="N64" s="14" t="n"/>
    </row>
    <row r="65" ht="24" customHeight="1">
      <c r="A65" s="14" t="n"/>
      <c r="B65" s="14" t="n"/>
      <c r="C65" s="14" t="n"/>
      <c r="D65" s="15" t="n"/>
      <c r="E65" s="15" t="n"/>
      <c r="F65" s="15" t="n"/>
      <c r="G65" s="16" t="n"/>
      <c r="H65" s="15" t="n"/>
      <c r="I65" s="16" t="n"/>
      <c r="J65" s="17" t="n"/>
      <c r="K65" s="9">
        <f>IF(COUNTA($A65:$J65,$N65)=0,"",IF($G65="","",MAX(0,$G65-IF($I65="",0,$I65))))</f>
        <v/>
      </c>
      <c r="L65" s="6">
        <f>IF(OR(COUNTA($A65:$J65,$N65)=0,$F65="",$K65="",$K65=0),"",$F65-Parameter!$B$3)</f>
        <v/>
      </c>
      <c r="M65" s="18">
        <f>IF(COUNTA($A65:$J65,$N65)=0,"",IF($A65="","Kennung ergänzen",IF(OR($D65="",$E65="",$F65="",$G65="",$J65="",$N65=""),"Eingaben ergänzen",IF(AND($D65&lt;&gt;"",$E65&lt;&gt;"",$D65&gt;$E65),"Leistungszeitraum prüfen",IF(AND($H65&lt;&gt;"",$H65&gt;Parameter!$B$3),"Zahlungsdatum prüfen",IF(AND($I65&gt;0,$H65=""),"Zahlungsdatum ergänzen",IF(AND($I65="",$H65&lt;&gt;""),"Betrag/Zahlungsdatum prüfen",IF(AND($I65&lt;&gt;"",$G65&lt;&gt;"",$I65&gt;$G65),"Eingang über Plan prüfen",IF($G65&gt;Parameter!$B$5,"Einzelbetrag prüfen",IF(AND($J65="Bezahlt",$K65&gt;0),"Status/Betrag prüfen",IF(AND($J65&lt;&gt;"Bezahlt",$K65=0),"Status/Betrag prüfen",IF($J65="Zur Prüfung","Manuell prüfen",IF(AND($K65&gt;0,$F65&lt;Parameter!$B$3),"Überfällig prüfen",IF(AND($K65&gt;0,$F65&lt;=Parameter!$B$3+Parameter!$B$4),"Zeitnah fällig","Plausibel"))))))))))))))</f>
        <v/>
      </c>
      <c r="N65" s="14" t="n"/>
    </row>
    <row r="66" ht="24" customHeight="1">
      <c r="A66" s="14" t="n"/>
      <c r="B66" s="14" t="n"/>
      <c r="C66" s="14" t="n"/>
      <c r="D66" s="15" t="n"/>
      <c r="E66" s="15" t="n"/>
      <c r="F66" s="15" t="n"/>
      <c r="G66" s="16" t="n"/>
      <c r="H66" s="15" t="n"/>
      <c r="I66" s="16" t="n"/>
      <c r="J66" s="17" t="n"/>
      <c r="K66" s="8">
        <f>IF(COUNTA($A66:$J66,$N66)=0,"",IF($G66="","",MAX(0,$G66-IF($I66="",0,$I66))))</f>
        <v/>
      </c>
      <c r="L66" s="11">
        <f>IF(OR(COUNTA($A66:$J66,$N66)=0,$F66="",$K66="",$K66=0),"",$F66-Parameter!$B$3)</f>
        <v/>
      </c>
      <c r="M66" s="19">
        <f>IF(COUNTA($A66:$J66,$N66)=0,"",IF($A66="","Kennung ergänzen",IF(OR($D66="",$E66="",$F66="",$G66="",$J66="",$N66=""),"Eingaben ergänzen",IF(AND($D66&lt;&gt;"",$E66&lt;&gt;"",$D66&gt;$E66),"Leistungszeitraum prüfen",IF(AND($H66&lt;&gt;"",$H66&gt;Parameter!$B$3),"Zahlungsdatum prüfen",IF(AND($I66&gt;0,$H66=""),"Zahlungsdatum ergänzen",IF(AND($I66="",$H66&lt;&gt;""),"Betrag/Zahlungsdatum prüfen",IF(AND($I66&lt;&gt;"",$G66&lt;&gt;"",$I66&gt;$G66),"Eingang über Plan prüfen",IF($G66&gt;Parameter!$B$5,"Einzelbetrag prüfen",IF(AND($J66="Bezahlt",$K66&gt;0),"Status/Betrag prüfen",IF(AND($J66&lt;&gt;"Bezahlt",$K66=0),"Status/Betrag prüfen",IF($J66="Zur Prüfung","Manuell prüfen",IF(AND($K66&gt;0,$F66&lt;Parameter!$B$3),"Überfällig prüfen",IF(AND($K66&gt;0,$F66&lt;=Parameter!$B$3+Parameter!$B$4),"Zeitnah fällig","Plausibel"))))))))))))))</f>
        <v/>
      </c>
      <c r="N66" s="14" t="n"/>
    </row>
    <row r="67" ht="24" customHeight="1">
      <c r="A67" s="14" t="n"/>
      <c r="B67" s="14" t="n"/>
      <c r="C67" s="14" t="n"/>
      <c r="D67" s="15" t="n"/>
      <c r="E67" s="15" t="n"/>
      <c r="F67" s="15" t="n"/>
      <c r="G67" s="16" t="n"/>
      <c r="H67" s="15" t="n"/>
      <c r="I67" s="16" t="n"/>
      <c r="J67" s="17" t="n"/>
      <c r="K67" s="9">
        <f>IF(COUNTA($A67:$J67,$N67)=0,"",IF($G67="","",MAX(0,$G67-IF($I67="",0,$I67))))</f>
        <v/>
      </c>
      <c r="L67" s="6">
        <f>IF(OR(COUNTA($A67:$J67,$N67)=0,$F67="",$K67="",$K67=0),"",$F67-Parameter!$B$3)</f>
        <v/>
      </c>
      <c r="M67" s="18">
        <f>IF(COUNTA($A67:$J67,$N67)=0,"",IF($A67="","Kennung ergänzen",IF(OR($D67="",$E67="",$F67="",$G67="",$J67="",$N67=""),"Eingaben ergänzen",IF(AND($D67&lt;&gt;"",$E67&lt;&gt;"",$D67&gt;$E67),"Leistungszeitraum prüfen",IF(AND($H67&lt;&gt;"",$H67&gt;Parameter!$B$3),"Zahlungsdatum prüfen",IF(AND($I67&gt;0,$H67=""),"Zahlungsdatum ergänzen",IF(AND($I67="",$H67&lt;&gt;""),"Betrag/Zahlungsdatum prüfen",IF(AND($I67&lt;&gt;"",$G67&lt;&gt;"",$I67&gt;$G67),"Eingang über Plan prüfen",IF($G67&gt;Parameter!$B$5,"Einzelbetrag prüfen",IF(AND($J67="Bezahlt",$K67&gt;0),"Status/Betrag prüfen",IF(AND($J67&lt;&gt;"Bezahlt",$K67=0),"Status/Betrag prüfen",IF($J67="Zur Prüfung","Manuell prüfen",IF(AND($K67&gt;0,$F67&lt;Parameter!$B$3),"Überfällig prüfen",IF(AND($K67&gt;0,$F67&lt;=Parameter!$B$3+Parameter!$B$4),"Zeitnah fällig","Plausibel"))))))))))))))</f>
        <v/>
      </c>
      <c r="N67" s="14" t="n"/>
    </row>
    <row r="68" ht="24" customHeight="1">
      <c r="A68" s="14" t="n"/>
      <c r="B68" s="14" t="n"/>
      <c r="C68" s="14" t="n"/>
      <c r="D68" s="15" t="n"/>
      <c r="E68" s="15" t="n"/>
      <c r="F68" s="15" t="n"/>
      <c r="G68" s="16" t="n"/>
      <c r="H68" s="15" t="n"/>
      <c r="I68" s="16" t="n"/>
      <c r="J68" s="17" t="n"/>
      <c r="K68" s="8">
        <f>IF(COUNTA($A68:$J68,$N68)=0,"",IF($G68="","",MAX(0,$G68-IF($I68="",0,$I68))))</f>
        <v/>
      </c>
      <c r="L68" s="11">
        <f>IF(OR(COUNTA($A68:$J68,$N68)=0,$F68="",$K68="",$K68=0),"",$F68-Parameter!$B$3)</f>
        <v/>
      </c>
      <c r="M68" s="19">
        <f>IF(COUNTA($A68:$J68,$N68)=0,"",IF($A68="","Kennung ergänzen",IF(OR($D68="",$E68="",$F68="",$G68="",$J68="",$N68=""),"Eingaben ergänzen",IF(AND($D68&lt;&gt;"",$E68&lt;&gt;"",$D68&gt;$E68),"Leistungszeitraum prüfen",IF(AND($H68&lt;&gt;"",$H68&gt;Parameter!$B$3),"Zahlungsdatum prüfen",IF(AND($I68&gt;0,$H68=""),"Zahlungsdatum ergänzen",IF(AND($I68="",$H68&lt;&gt;""),"Betrag/Zahlungsdatum prüfen",IF(AND($I68&lt;&gt;"",$G68&lt;&gt;"",$I68&gt;$G68),"Eingang über Plan prüfen",IF($G68&gt;Parameter!$B$5,"Einzelbetrag prüfen",IF(AND($J68="Bezahlt",$K68&gt;0),"Status/Betrag prüfen",IF(AND($J68&lt;&gt;"Bezahlt",$K68=0),"Status/Betrag prüfen",IF($J68="Zur Prüfung","Manuell prüfen",IF(AND($K68&gt;0,$F68&lt;Parameter!$B$3),"Überfällig prüfen",IF(AND($K68&gt;0,$F68&lt;=Parameter!$B$3+Parameter!$B$4),"Zeitnah fällig","Plausibel"))))))))))))))</f>
        <v/>
      </c>
      <c r="N68" s="14" t="n"/>
    </row>
    <row r="69" ht="24" customHeight="1">
      <c r="A69" s="14" t="n"/>
      <c r="B69" s="14" t="n"/>
      <c r="C69" s="14" t="n"/>
      <c r="D69" s="15" t="n"/>
      <c r="E69" s="15" t="n"/>
      <c r="F69" s="15" t="n"/>
      <c r="G69" s="16" t="n"/>
      <c r="H69" s="15" t="n"/>
      <c r="I69" s="16" t="n"/>
      <c r="J69" s="17" t="n"/>
      <c r="K69" s="9">
        <f>IF(COUNTA($A69:$J69,$N69)=0,"",IF($G69="","",MAX(0,$G69-IF($I69="",0,$I69))))</f>
        <v/>
      </c>
      <c r="L69" s="6">
        <f>IF(OR(COUNTA($A69:$J69,$N69)=0,$F69="",$K69="",$K69=0),"",$F69-Parameter!$B$3)</f>
        <v/>
      </c>
      <c r="M69" s="18">
        <f>IF(COUNTA($A69:$J69,$N69)=0,"",IF($A69="","Kennung ergänzen",IF(OR($D69="",$E69="",$F69="",$G69="",$J69="",$N69=""),"Eingaben ergänzen",IF(AND($D69&lt;&gt;"",$E69&lt;&gt;"",$D69&gt;$E69),"Leistungszeitraum prüfen",IF(AND($H69&lt;&gt;"",$H69&gt;Parameter!$B$3),"Zahlungsdatum prüfen",IF(AND($I69&gt;0,$H69=""),"Zahlungsdatum ergänzen",IF(AND($I69="",$H69&lt;&gt;""),"Betrag/Zahlungsdatum prüfen",IF(AND($I69&lt;&gt;"",$G69&lt;&gt;"",$I69&gt;$G69),"Eingang über Plan prüfen",IF($G69&gt;Parameter!$B$5,"Einzelbetrag prüfen",IF(AND($J69="Bezahlt",$K69&gt;0),"Status/Betrag prüfen",IF(AND($J69&lt;&gt;"Bezahlt",$K69=0),"Status/Betrag prüfen",IF($J69="Zur Prüfung","Manuell prüfen",IF(AND($K69&gt;0,$F69&lt;Parameter!$B$3),"Überfällig prüfen",IF(AND($K69&gt;0,$F69&lt;=Parameter!$B$3+Parameter!$B$4),"Zeitnah fällig","Plausibel"))))))))))))))</f>
        <v/>
      </c>
      <c r="N69" s="14" t="n"/>
    </row>
    <row r="70" ht="24" customHeight="1">
      <c r="A70" s="14" t="n"/>
      <c r="B70" s="14" t="n"/>
      <c r="C70" s="14" t="n"/>
      <c r="D70" s="15" t="n"/>
      <c r="E70" s="15" t="n"/>
      <c r="F70" s="15" t="n"/>
      <c r="G70" s="16" t="n"/>
      <c r="H70" s="15" t="n"/>
      <c r="I70" s="16" t="n"/>
      <c r="J70" s="17" t="n"/>
      <c r="K70" s="8">
        <f>IF(COUNTA($A70:$J70,$N70)=0,"",IF($G70="","",MAX(0,$G70-IF($I70="",0,$I70))))</f>
        <v/>
      </c>
      <c r="L70" s="11">
        <f>IF(OR(COUNTA($A70:$J70,$N70)=0,$F70="",$K70="",$K70=0),"",$F70-Parameter!$B$3)</f>
        <v/>
      </c>
      <c r="M70" s="19">
        <f>IF(COUNTA($A70:$J70,$N70)=0,"",IF($A70="","Kennung ergänzen",IF(OR($D70="",$E70="",$F70="",$G70="",$J70="",$N70=""),"Eingaben ergänzen",IF(AND($D70&lt;&gt;"",$E70&lt;&gt;"",$D70&gt;$E70),"Leistungszeitraum prüfen",IF(AND($H70&lt;&gt;"",$H70&gt;Parameter!$B$3),"Zahlungsdatum prüfen",IF(AND($I70&gt;0,$H70=""),"Zahlungsdatum ergänzen",IF(AND($I70="",$H70&lt;&gt;""),"Betrag/Zahlungsdatum prüfen",IF(AND($I70&lt;&gt;"",$G70&lt;&gt;"",$I70&gt;$G70),"Eingang über Plan prüfen",IF($G70&gt;Parameter!$B$5,"Einzelbetrag prüfen",IF(AND($J70="Bezahlt",$K70&gt;0),"Status/Betrag prüfen",IF(AND($J70&lt;&gt;"Bezahlt",$K70=0),"Status/Betrag prüfen",IF($J70="Zur Prüfung","Manuell prüfen",IF(AND($K70&gt;0,$F70&lt;Parameter!$B$3),"Überfällig prüfen",IF(AND($K70&gt;0,$F70&lt;=Parameter!$B$3+Parameter!$B$4),"Zeitnah fällig","Plausibel"))))))))))))))</f>
        <v/>
      </c>
      <c r="N70" s="14" t="n"/>
    </row>
    <row r="71" ht="24" customHeight="1">
      <c r="A71" s="14" t="n"/>
      <c r="B71" s="14" t="n"/>
      <c r="C71" s="14" t="n"/>
      <c r="D71" s="15" t="n"/>
      <c r="E71" s="15" t="n"/>
      <c r="F71" s="15" t="n"/>
      <c r="G71" s="16" t="n"/>
      <c r="H71" s="15" t="n"/>
      <c r="I71" s="16" t="n"/>
      <c r="J71" s="17" t="n"/>
      <c r="K71" s="9">
        <f>IF(COUNTA($A71:$J71,$N71)=0,"",IF($G71="","",MAX(0,$G71-IF($I71="",0,$I71))))</f>
        <v/>
      </c>
      <c r="L71" s="6">
        <f>IF(OR(COUNTA($A71:$J71,$N71)=0,$F71="",$K71="",$K71=0),"",$F71-Parameter!$B$3)</f>
        <v/>
      </c>
      <c r="M71" s="18">
        <f>IF(COUNTA($A71:$J71,$N71)=0,"",IF($A71="","Kennung ergänzen",IF(OR($D71="",$E71="",$F71="",$G71="",$J71="",$N71=""),"Eingaben ergänzen",IF(AND($D71&lt;&gt;"",$E71&lt;&gt;"",$D71&gt;$E71),"Leistungszeitraum prüfen",IF(AND($H71&lt;&gt;"",$H71&gt;Parameter!$B$3),"Zahlungsdatum prüfen",IF(AND($I71&gt;0,$H71=""),"Zahlungsdatum ergänzen",IF(AND($I71="",$H71&lt;&gt;""),"Betrag/Zahlungsdatum prüfen",IF(AND($I71&lt;&gt;"",$G71&lt;&gt;"",$I71&gt;$G71),"Eingang über Plan prüfen",IF($G71&gt;Parameter!$B$5,"Einzelbetrag prüfen",IF(AND($J71="Bezahlt",$K71&gt;0),"Status/Betrag prüfen",IF(AND($J71&lt;&gt;"Bezahlt",$K71=0),"Status/Betrag prüfen",IF($J71="Zur Prüfung","Manuell prüfen",IF(AND($K71&gt;0,$F71&lt;Parameter!$B$3),"Überfällig prüfen",IF(AND($K71&gt;0,$F71&lt;=Parameter!$B$3+Parameter!$B$4),"Zeitnah fällig","Plausibel"))))))))))))))</f>
        <v/>
      </c>
      <c r="N71" s="14" t="n"/>
    </row>
    <row r="72" ht="24" customHeight="1">
      <c r="A72" s="14" t="n"/>
      <c r="B72" s="14" t="n"/>
      <c r="C72" s="14" t="n"/>
      <c r="D72" s="15" t="n"/>
      <c r="E72" s="15" t="n"/>
      <c r="F72" s="15" t="n"/>
      <c r="G72" s="16" t="n"/>
      <c r="H72" s="15" t="n"/>
      <c r="I72" s="16" t="n"/>
      <c r="J72" s="17" t="n"/>
      <c r="K72" s="8">
        <f>IF(COUNTA($A72:$J72,$N72)=0,"",IF($G72="","",MAX(0,$G72-IF($I72="",0,$I72))))</f>
        <v/>
      </c>
      <c r="L72" s="11">
        <f>IF(OR(COUNTA($A72:$J72,$N72)=0,$F72="",$K72="",$K72=0),"",$F72-Parameter!$B$3)</f>
        <v/>
      </c>
      <c r="M72" s="19">
        <f>IF(COUNTA($A72:$J72,$N72)=0,"",IF($A72="","Kennung ergänzen",IF(OR($D72="",$E72="",$F72="",$G72="",$J72="",$N72=""),"Eingaben ergänzen",IF(AND($D72&lt;&gt;"",$E72&lt;&gt;"",$D72&gt;$E72),"Leistungszeitraum prüfen",IF(AND($H72&lt;&gt;"",$H72&gt;Parameter!$B$3),"Zahlungsdatum prüfen",IF(AND($I72&gt;0,$H72=""),"Zahlungsdatum ergänzen",IF(AND($I72="",$H72&lt;&gt;""),"Betrag/Zahlungsdatum prüfen",IF(AND($I72&lt;&gt;"",$G72&lt;&gt;"",$I72&gt;$G72),"Eingang über Plan prüfen",IF($G72&gt;Parameter!$B$5,"Einzelbetrag prüfen",IF(AND($J72="Bezahlt",$K72&gt;0),"Status/Betrag prüfen",IF(AND($J72&lt;&gt;"Bezahlt",$K72=0),"Status/Betrag prüfen",IF($J72="Zur Prüfung","Manuell prüfen",IF(AND($K72&gt;0,$F72&lt;Parameter!$B$3),"Überfällig prüfen",IF(AND($K72&gt;0,$F72&lt;=Parameter!$B$3+Parameter!$B$4),"Zeitnah fällig","Plausibel"))))))))))))))</f>
        <v/>
      </c>
      <c r="N72" s="14" t="n"/>
    </row>
    <row r="73" ht="24" customHeight="1">
      <c r="A73" s="14" t="n"/>
      <c r="B73" s="14" t="n"/>
      <c r="C73" s="14" t="n"/>
      <c r="D73" s="15" t="n"/>
      <c r="E73" s="15" t="n"/>
      <c r="F73" s="15" t="n"/>
      <c r="G73" s="16" t="n"/>
      <c r="H73" s="15" t="n"/>
      <c r="I73" s="16" t="n"/>
      <c r="J73" s="17" t="n"/>
      <c r="K73" s="9">
        <f>IF(COUNTA($A73:$J73,$N73)=0,"",IF($G73="","",MAX(0,$G73-IF($I73="",0,$I73))))</f>
        <v/>
      </c>
      <c r="L73" s="6">
        <f>IF(OR(COUNTA($A73:$J73,$N73)=0,$F73="",$K73="",$K73=0),"",$F73-Parameter!$B$3)</f>
        <v/>
      </c>
      <c r="M73" s="18">
        <f>IF(COUNTA($A73:$J73,$N73)=0,"",IF($A73="","Kennung ergänzen",IF(OR($D73="",$E73="",$F73="",$G73="",$J73="",$N73=""),"Eingaben ergänzen",IF(AND($D73&lt;&gt;"",$E73&lt;&gt;"",$D73&gt;$E73),"Leistungszeitraum prüfen",IF(AND($H73&lt;&gt;"",$H73&gt;Parameter!$B$3),"Zahlungsdatum prüfen",IF(AND($I73&gt;0,$H73=""),"Zahlungsdatum ergänzen",IF(AND($I73="",$H73&lt;&gt;""),"Betrag/Zahlungsdatum prüfen",IF(AND($I73&lt;&gt;"",$G73&lt;&gt;"",$I73&gt;$G73),"Eingang über Plan prüfen",IF($G73&gt;Parameter!$B$5,"Einzelbetrag prüfen",IF(AND($J73="Bezahlt",$K73&gt;0),"Status/Betrag prüfen",IF(AND($J73&lt;&gt;"Bezahlt",$K73=0),"Status/Betrag prüfen",IF($J73="Zur Prüfung","Manuell prüfen",IF(AND($K73&gt;0,$F73&lt;Parameter!$B$3),"Überfällig prüfen",IF(AND($K73&gt;0,$F73&lt;=Parameter!$B$3+Parameter!$B$4),"Zeitnah fällig","Plausibel"))))))))))))))</f>
        <v/>
      </c>
      <c r="N73" s="14" t="n"/>
    </row>
    <row r="74" ht="24" customHeight="1">
      <c r="A74" s="14" t="n"/>
      <c r="B74" s="14" t="n"/>
      <c r="C74" s="14" t="n"/>
      <c r="D74" s="15" t="n"/>
      <c r="E74" s="15" t="n"/>
      <c r="F74" s="15" t="n"/>
      <c r="G74" s="16" t="n"/>
      <c r="H74" s="15" t="n"/>
      <c r="I74" s="16" t="n"/>
      <c r="J74" s="17" t="n"/>
      <c r="K74" s="8">
        <f>IF(COUNTA($A74:$J74,$N74)=0,"",IF($G74="","",MAX(0,$G74-IF($I74="",0,$I74))))</f>
        <v/>
      </c>
      <c r="L74" s="11">
        <f>IF(OR(COUNTA($A74:$J74,$N74)=0,$F74="",$K74="",$K74=0),"",$F74-Parameter!$B$3)</f>
        <v/>
      </c>
      <c r="M74" s="19">
        <f>IF(COUNTA($A74:$J74,$N74)=0,"",IF($A74="","Kennung ergänzen",IF(OR($D74="",$E74="",$F74="",$G74="",$J74="",$N74=""),"Eingaben ergänzen",IF(AND($D74&lt;&gt;"",$E74&lt;&gt;"",$D74&gt;$E74),"Leistungszeitraum prüfen",IF(AND($H74&lt;&gt;"",$H74&gt;Parameter!$B$3),"Zahlungsdatum prüfen",IF(AND($I74&gt;0,$H74=""),"Zahlungsdatum ergänzen",IF(AND($I74="",$H74&lt;&gt;""),"Betrag/Zahlungsdatum prüfen",IF(AND($I74&lt;&gt;"",$G74&lt;&gt;"",$I74&gt;$G74),"Eingang über Plan prüfen",IF($G74&gt;Parameter!$B$5,"Einzelbetrag prüfen",IF(AND($J74="Bezahlt",$K74&gt;0),"Status/Betrag prüfen",IF(AND($J74&lt;&gt;"Bezahlt",$K74=0),"Status/Betrag prüfen",IF($J74="Zur Prüfung","Manuell prüfen",IF(AND($K74&gt;0,$F74&lt;Parameter!$B$3),"Überfällig prüfen",IF(AND($K74&gt;0,$F74&lt;=Parameter!$B$3+Parameter!$B$4),"Zeitnah fällig","Plausibel"))))))))))))))</f>
        <v/>
      </c>
      <c r="N74" s="14" t="n"/>
    </row>
    <row r="75" ht="24" customHeight="1">
      <c r="A75" s="14" t="n"/>
      <c r="B75" s="14" t="n"/>
      <c r="C75" s="14" t="n"/>
      <c r="D75" s="15" t="n"/>
      <c r="E75" s="15" t="n"/>
      <c r="F75" s="15" t="n"/>
      <c r="G75" s="16" t="n"/>
      <c r="H75" s="15" t="n"/>
      <c r="I75" s="16" t="n"/>
      <c r="J75" s="17" t="n"/>
      <c r="K75" s="9">
        <f>IF(COUNTA($A75:$J75,$N75)=0,"",IF($G75="","",MAX(0,$G75-IF($I75="",0,$I75))))</f>
        <v/>
      </c>
      <c r="L75" s="6">
        <f>IF(OR(COUNTA($A75:$J75,$N75)=0,$F75="",$K75="",$K75=0),"",$F75-Parameter!$B$3)</f>
        <v/>
      </c>
      <c r="M75" s="18">
        <f>IF(COUNTA($A75:$J75,$N75)=0,"",IF($A75="","Kennung ergänzen",IF(OR($D75="",$E75="",$F75="",$G75="",$J75="",$N75=""),"Eingaben ergänzen",IF(AND($D75&lt;&gt;"",$E75&lt;&gt;"",$D75&gt;$E75),"Leistungszeitraum prüfen",IF(AND($H75&lt;&gt;"",$H75&gt;Parameter!$B$3),"Zahlungsdatum prüfen",IF(AND($I75&gt;0,$H75=""),"Zahlungsdatum ergänzen",IF(AND($I75="",$H75&lt;&gt;""),"Betrag/Zahlungsdatum prüfen",IF(AND($I75&lt;&gt;"",$G75&lt;&gt;"",$I75&gt;$G75),"Eingang über Plan prüfen",IF($G75&gt;Parameter!$B$5,"Einzelbetrag prüfen",IF(AND($J75="Bezahlt",$K75&gt;0),"Status/Betrag prüfen",IF(AND($J75&lt;&gt;"Bezahlt",$K75=0),"Status/Betrag prüfen",IF($J75="Zur Prüfung","Manuell prüfen",IF(AND($K75&gt;0,$F75&lt;Parameter!$B$3),"Überfällig prüfen",IF(AND($K75&gt;0,$F75&lt;=Parameter!$B$3+Parameter!$B$4),"Zeitnah fällig","Plausibel"))))))))))))))</f>
        <v/>
      </c>
      <c r="N75" s="14" t="n"/>
    </row>
    <row r="76" ht="24" customHeight="1">
      <c r="A76" s="14" t="n"/>
      <c r="B76" s="14" t="n"/>
      <c r="C76" s="14" t="n"/>
      <c r="D76" s="15" t="n"/>
      <c r="E76" s="15" t="n"/>
      <c r="F76" s="15" t="n"/>
      <c r="G76" s="16" t="n"/>
      <c r="H76" s="15" t="n"/>
      <c r="I76" s="16" t="n"/>
      <c r="J76" s="17" t="n"/>
      <c r="K76" s="8">
        <f>IF(COUNTA($A76:$J76,$N76)=0,"",IF($G76="","",MAX(0,$G76-IF($I76="",0,$I76))))</f>
        <v/>
      </c>
      <c r="L76" s="11">
        <f>IF(OR(COUNTA($A76:$J76,$N76)=0,$F76="",$K76="",$K76=0),"",$F76-Parameter!$B$3)</f>
        <v/>
      </c>
      <c r="M76" s="19">
        <f>IF(COUNTA($A76:$J76,$N76)=0,"",IF($A76="","Kennung ergänzen",IF(OR($D76="",$E76="",$F76="",$G76="",$J76="",$N76=""),"Eingaben ergänzen",IF(AND($D76&lt;&gt;"",$E76&lt;&gt;"",$D76&gt;$E76),"Leistungszeitraum prüfen",IF(AND($H76&lt;&gt;"",$H76&gt;Parameter!$B$3),"Zahlungsdatum prüfen",IF(AND($I76&gt;0,$H76=""),"Zahlungsdatum ergänzen",IF(AND($I76="",$H76&lt;&gt;""),"Betrag/Zahlungsdatum prüfen",IF(AND($I76&lt;&gt;"",$G76&lt;&gt;"",$I76&gt;$G76),"Eingang über Plan prüfen",IF($G76&gt;Parameter!$B$5,"Einzelbetrag prüfen",IF(AND($J76="Bezahlt",$K76&gt;0),"Status/Betrag prüfen",IF(AND($J76&lt;&gt;"Bezahlt",$K76=0),"Status/Betrag prüfen",IF($J76="Zur Prüfung","Manuell prüfen",IF(AND($K76&gt;0,$F76&lt;Parameter!$B$3),"Überfällig prüfen",IF(AND($K76&gt;0,$F76&lt;=Parameter!$B$3+Parameter!$B$4),"Zeitnah fällig","Plausibel"))))))))))))))</f>
        <v/>
      </c>
      <c r="N76" s="14" t="n"/>
    </row>
    <row r="77" ht="24" customHeight="1">
      <c r="A77" s="14" t="n"/>
      <c r="B77" s="14" t="n"/>
      <c r="C77" s="14" t="n"/>
      <c r="D77" s="15" t="n"/>
      <c r="E77" s="15" t="n"/>
      <c r="F77" s="15" t="n"/>
      <c r="G77" s="16" t="n"/>
      <c r="H77" s="15" t="n"/>
      <c r="I77" s="16" t="n"/>
      <c r="J77" s="17" t="n"/>
      <c r="K77" s="9">
        <f>IF(COUNTA($A77:$J77,$N77)=0,"",IF($G77="","",MAX(0,$G77-IF($I77="",0,$I77))))</f>
        <v/>
      </c>
      <c r="L77" s="6">
        <f>IF(OR(COUNTA($A77:$J77,$N77)=0,$F77="",$K77="",$K77=0),"",$F77-Parameter!$B$3)</f>
        <v/>
      </c>
      <c r="M77" s="18">
        <f>IF(COUNTA($A77:$J77,$N77)=0,"",IF($A77="","Kennung ergänzen",IF(OR($D77="",$E77="",$F77="",$G77="",$J77="",$N77=""),"Eingaben ergänzen",IF(AND($D77&lt;&gt;"",$E77&lt;&gt;"",$D77&gt;$E77),"Leistungszeitraum prüfen",IF(AND($H77&lt;&gt;"",$H77&gt;Parameter!$B$3),"Zahlungsdatum prüfen",IF(AND($I77&gt;0,$H77=""),"Zahlungsdatum ergänzen",IF(AND($I77="",$H77&lt;&gt;""),"Betrag/Zahlungsdatum prüfen",IF(AND($I77&lt;&gt;"",$G77&lt;&gt;"",$I77&gt;$G77),"Eingang über Plan prüfen",IF($G77&gt;Parameter!$B$5,"Einzelbetrag prüfen",IF(AND($J77="Bezahlt",$K77&gt;0),"Status/Betrag prüfen",IF(AND($J77&lt;&gt;"Bezahlt",$K77=0),"Status/Betrag prüfen",IF($J77="Zur Prüfung","Manuell prüfen",IF(AND($K77&gt;0,$F77&lt;Parameter!$B$3),"Überfällig prüfen",IF(AND($K77&gt;0,$F77&lt;=Parameter!$B$3+Parameter!$B$4),"Zeitnah fällig","Plausibel"))))))))))))))</f>
        <v/>
      </c>
      <c r="N77" s="14" t="n"/>
    </row>
    <row r="78" ht="24" customHeight="1">
      <c r="A78" s="14" t="n"/>
      <c r="B78" s="14" t="n"/>
      <c r="C78" s="14" t="n"/>
      <c r="D78" s="15" t="n"/>
      <c r="E78" s="15" t="n"/>
      <c r="F78" s="15" t="n"/>
      <c r="G78" s="16" t="n"/>
      <c r="H78" s="15" t="n"/>
      <c r="I78" s="16" t="n"/>
      <c r="J78" s="17" t="n"/>
      <c r="K78" s="8">
        <f>IF(COUNTA($A78:$J78,$N78)=0,"",IF($G78="","",MAX(0,$G78-IF($I78="",0,$I78))))</f>
        <v/>
      </c>
      <c r="L78" s="11">
        <f>IF(OR(COUNTA($A78:$J78,$N78)=0,$F78="",$K78="",$K78=0),"",$F78-Parameter!$B$3)</f>
        <v/>
      </c>
      <c r="M78" s="19">
        <f>IF(COUNTA($A78:$J78,$N78)=0,"",IF($A78="","Kennung ergänzen",IF(OR($D78="",$E78="",$F78="",$G78="",$J78="",$N78=""),"Eingaben ergänzen",IF(AND($D78&lt;&gt;"",$E78&lt;&gt;"",$D78&gt;$E78),"Leistungszeitraum prüfen",IF(AND($H78&lt;&gt;"",$H78&gt;Parameter!$B$3),"Zahlungsdatum prüfen",IF(AND($I78&gt;0,$H78=""),"Zahlungsdatum ergänzen",IF(AND($I78="",$H78&lt;&gt;""),"Betrag/Zahlungsdatum prüfen",IF(AND($I78&lt;&gt;"",$G78&lt;&gt;"",$I78&gt;$G78),"Eingang über Plan prüfen",IF($G78&gt;Parameter!$B$5,"Einzelbetrag prüfen",IF(AND($J78="Bezahlt",$K78&gt;0),"Status/Betrag prüfen",IF(AND($J78&lt;&gt;"Bezahlt",$K78=0),"Status/Betrag prüfen",IF($J78="Zur Prüfung","Manuell prüfen",IF(AND($K78&gt;0,$F78&lt;Parameter!$B$3),"Überfällig prüfen",IF(AND($K78&gt;0,$F78&lt;=Parameter!$B$3+Parameter!$B$4),"Zeitnah fällig","Plausibel"))))))))))))))</f>
        <v/>
      </c>
      <c r="N78" s="14" t="n"/>
    </row>
    <row r="79" ht="24" customHeight="1">
      <c r="A79" s="14" t="n"/>
      <c r="B79" s="14" t="n"/>
      <c r="C79" s="14" t="n"/>
      <c r="D79" s="15" t="n"/>
      <c r="E79" s="15" t="n"/>
      <c r="F79" s="15" t="n"/>
      <c r="G79" s="16" t="n"/>
      <c r="H79" s="15" t="n"/>
      <c r="I79" s="16" t="n"/>
      <c r="J79" s="17" t="n"/>
      <c r="K79" s="9">
        <f>IF(COUNTA($A79:$J79,$N79)=0,"",IF($G79="","",MAX(0,$G79-IF($I79="",0,$I79))))</f>
        <v/>
      </c>
      <c r="L79" s="6">
        <f>IF(OR(COUNTA($A79:$J79,$N79)=0,$F79="",$K79="",$K79=0),"",$F79-Parameter!$B$3)</f>
        <v/>
      </c>
      <c r="M79" s="18">
        <f>IF(COUNTA($A79:$J79,$N79)=0,"",IF($A79="","Kennung ergänzen",IF(OR($D79="",$E79="",$F79="",$G79="",$J79="",$N79=""),"Eingaben ergänzen",IF(AND($D79&lt;&gt;"",$E79&lt;&gt;"",$D79&gt;$E79),"Leistungszeitraum prüfen",IF(AND($H79&lt;&gt;"",$H79&gt;Parameter!$B$3),"Zahlungsdatum prüfen",IF(AND($I79&gt;0,$H79=""),"Zahlungsdatum ergänzen",IF(AND($I79="",$H79&lt;&gt;""),"Betrag/Zahlungsdatum prüfen",IF(AND($I79&lt;&gt;"",$G79&lt;&gt;"",$I79&gt;$G79),"Eingang über Plan prüfen",IF($G79&gt;Parameter!$B$5,"Einzelbetrag prüfen",IF(AND($J79="Bezahlt",$K79&gt;0),"Status/Betrag prüfen",IF(AND($J79&lt;&gt;"Bezahlt",$K79=0),"Status/Betrag prüfen",IF($J79="Zur Prüfung","Manuell prüfen",IF(AND($K79&gt;0,$F79&lt;Parameter!$B$3),"Überfällig prüfen",IF(AND($K79&gt;0,$F79&lt;=Parameter!$B$3+Parameter!$B$4),"Zeitnah fällig","Plausibel"))))))))))))))</f>
        <v/>
      </c>
      <c r="N79" s="14" t="n"/>
    </row>
    <row r="80" ht="24" customHeight="1">
      <c r="A80" s="14" t="n"/>
      <c r="B80" s="14" t="n"/>
      <c r="C80" s="14" t="n"/>
      <c r="D80" s="15" t="n"/>
      <c r="E80" s="15" t="n"/>
      <c r="F80" s="15" t="n"/>
      <c r="G80" s="16" t="n"/>
      <c r="H80" s="15" t="n"/>
      <c r="I80" s="16" t="n"/>
      <c r="J80" s="17" t="n"/>
      <c r="K80" s="8">
        <f>IF(COUNTA($A80:$J80,$N80)=0,"",IF($G80="","",MAX(0,$G80-IF($I80="",0,$I80))))</f>
        <v/>
      </c>
      <c r="L80" s="11">
        <f>IF(OR(COUNTA($A80:$J80,$N80)=0,$F80="",$K80="",$K80=0),"",$F80-Parameter!$B$3)</f>
        <v/>
      </c>
      <c r="M80" s="19">
        <f>IF(COUNTA($A80:$J80,$N80)=0,"",IF($A80="","Kennung ergänzen",IF(OR($D80="",$E80="",$F80="",$G80="",$J80="",$N80=""),"Eingaben ergänzen",IF(AND($D80&lt;&gt;"",$E80&lt;&gt;"",$D80&gt;$E80),"Leistungszeitraum prüfen",IF(AND($H80&lt;&gt;"",$H80&gt;Parameter!$B$3),"Zahlungsdatum prüfen",IF(AND($I80&gt;0,$H80=""),"Zahlungsdatum ergänzen",IF(AND($I80="",$H80&lt;&gt;""),"Betrag/Zahlungsdatum prüfen",IF(AND($I80&lt;&gt;"",$G80&lt;&gt;"",$I80&gt;$G80),"Eingang über Plan prüfen",IF($G80&gt;Parameter!$B$5,"Einzelbetrag prüfen",IF(AND($J80="Bezahlt",$K80&gt;0),"Status/Betrag prüfen",IF(AND($J80&lt;&gt;"Bezahlt",$K80=0),"Status/Betrag prüfen",IF($J80="Zur Prüfung","Manuell prüfen",IF(AND($K80&gt;0,$F80&lt;Parameter!$B$3),"Überfällig prüfen",IF(AND($K80&gt;0,$F80&lt;=Parameter!$B$3+Parameter!$B$4),"Zeitnah fällig","Plausibel"))))))))))))))</f>
        <v/>
      </c>
      <c r="N80" s="14" t="n"/>
    </row>
    <row r="81" ht="24" customHeight="1">
      <c r="A81" s="14" t="n"/>
      <c r="B81" s="14" t="n"/>
      <c r="C81" s="14" t="n"/>
      <c r="D81" s="15" t="n"/>
      <c r="E81" s="15" t="n"/>
      <c r="F81" s="15" t="n"/>
      <c r="G81" s="16" t="n"/>
      <c r="H81" s="15" t="n"/>
      <c r="I81" s="16" t="n"/>
      <c r="J81" s="17" t="n"/>
      <c r="K81" s="9">
        <f>IF(COUNTA($A81:$J81,$N81)=0,"",IF($G81="","",MAX(0,$G81-IF($I81="",0,$I81))))</f>
        <v/>
      </c>
      <c r="L81" s="6">
        <f>IF(OR(COUNTA($A81:$J81,$N81)=0,$F81="",$K81="",$K81=0),"",$F81-Parameter!$B$3)</f>
        <v/>
      </c>
      <c r="M81" s="18">
        <f>IF(COUNTA($A81:$J81,$N81)=0,"",IF($A81="","Kennung ergänzen",IF(OR($D81="",$E81="",$F81="",$G81="",$J81="",$N81=""),"Eingaben ergänzen",IF(AND($D81&lt;&gt;"",$E81&lt;&gt;"",$D81&gt;$E81),"Leistungszeitraum prüfen",IF(AND($H81&lt;&gt;"",$H81&gt;Parameter!$B$3),"Zahlungsdatum prüfen",IF(AND($I81&gt;0,$H81=""),"Zahlungsdatum ergänzen",IF(AND($I81="",$H81&lt;&gt;""),"Betrag/Zahlungsdatum prüfen",IF(AND($I81&lt;&gt;"",$G81&lt;&gt;"",$I81&gt;$G81),"Eingang über Plan prüfen",IF($G81&gt;Parameter!$B$5,"Einzelbetrag prüfen",IF(AND($J81="Bezahlt",$K81&gt;0),"Status/Betrag prüfen",IF(AND($J81&lt;&gt;"Bezahlt",$K81=0),"Status/Betrag prüfen",IF($J81="Zur Prüfung","Manuell prüfen",IF(AND($K81&gt;0,$F81&lt;Parameter!$B$3),"Überfällig prüfen",IF(AND($K81&gt;0,$F81&lt;=Parameter!$B$3+Parameter!$B$4),"Zeitnah fällig","Plausibel"))))))))))))))</f>
        <v/>
      </c>
      <c r="N81" s="14" t="n"/>
    </row>
    <row r="82" ht="24" customHeight="1">
      <c r="A82" s="14" t="n"/>
      <c r="B82" s="14" t="n"/>
      <c r="C82" s="14" t="n"/>
      <c r="D82" s="15" t="n"/>
      <c r="E82" s="15" t="n"/>
      <c r="F82" s="15" t="n"/>
      <c r="G82" s="16" t="n"/>
      <c r="H82" s="15" t="n"/>
      <c r="I82" s="16" t="n"/>
      <c r="J82" s="17" t="n"/>
      <c r="K82" s="8">
        <f>IF(COUNTA($A82:$J82,$N82)=0,"",IF($G82="","",MAX(0,$G82-IF($I82="",0,$I82))))</f>
        <v/>
      </c>
      <c r="L82" s="11">
        <f>IF(OR(COUNTA($A82:$J82,$N82)=0,$F82="",$K82="",$K82=0),"",$F82-Parameter!$B$3)</f>
        <v/>
      </c>
      <c r="M82" s="19">
        <f>IF(COUNTA($A82:$J82,$N82)=0,"",IF($A82="","Kennung ergänzen",IF(OR($D82="",$E82="",$F82="",$G82="",$J82="",$N82=""),"Eingaben ergänzen",IF(AND($D82&lt;&gt;"",$E82&lt;&gt;"",$D82&gt;$E82),"Leistungszeitraum prüfen",IF(AND($H82&lt;&gt;"",$H82&gt;Parameter!$B$3),"Zahlungsdatum prüfen",IF(AND($I82&gt;0,$H82=""),"Zahlungsdatum ergänzen",IF(AND($I82="",$H82&lt;&gt;""),"Betrag/Zahlungsdatum prüfen",IF(AND($I82&lt;&gt;"",$G82&lt;&gt;"",$I82&gt;$G82),"Eingang über Plan prüfen",IF($G82&gt;Parameter!$B$5,"Einzelbetrag prüfen",IF(AND($J82="Bezahlt",$K82&gt;0),"Status/Betrag prüfen",IF(AND($J82&lt;&gt;"Bezahlt",$K82=0),"Status/Betrag prüfen",IF($J82="Zur Prüfung","Manuell prüfen",IF(AND($K82&gt;0,$F82&lt;Parameter!$B$3),"Überfällig prüfen",IF(AND($K82&gt;0,$F82&lt;=Parameter!$B$3+Parameter!$B$4),"Zeitnah fällig","Plausibel"))))))))))))))</f>
        <v/>
      </c>
      <c r="N82" s="14" t="n"/>
    </row>
    <row r="83" ht="24" customHeight="1">
      <c r="A83" s="14" t="n"/>
      <c r="B83" s="14" t="n"/>
      <c r="C83" s="14" t="n"/>
      <c r="D83" s="15" t="n"/>
      <c r="E83" s="15" t="n"/>
      <c r="F83" s="15" t="n"/>
      <c r="G83" s="16" t="n"/>
      <c r="H83" s="15" t="n"/>
      <c r="I83" s="16" t="n"/>
      <c r="J83" s="17" t="n"/>
      <c r="K83" s="9">
        <f>IF(COUNTA($A83:$J83,$N83)=0,"",IF($G83="","",MAX(0,$G83-IF($I83="",0,$I83))))</f>
        <v/>
      </c>
      <c r="L83" s="6">
        <f>IF(OR(COUNTA($A83:$J83,$N83)=0,$F83="",$K83="",$K83=0),"",$F83-Parameter!$B$3)</f>
        <v/>
      </c>
      <c r="M83" s="18">
        <f>IF(COUNTA($A83:$J83,$N83)=0,"",IF($A83="","Kennung ergänzen",IF(OR($D83="",$E83="",$F83="",$G83="",$J83="",$N83=""),"Eingaben ergänzen",IF(AND($D83&lt;&gt;"",$E83&lt;&gt;"",$D83&gt;$E83),"Leistungszeitraum prüfen",IF(AND($H83&lt;&gt;"",$H83&gt;Parameter!$B$3),"Zahlungsdatum prüfen",IF(AND($I83&gt;0,$H83=""),"Zahlungsdatum ergänzen",IF(AND($I83="",$H83&lt;&gt;""),"Betrag/Zahlungsdatum prüfen",IF(AND($I83&lt;&gt;"",$G83&lt;&gt;"",$I83&gt;$G83),"Eingang über Plan prüfen",IF($G83&gt;Parameter!$B$5,"Einzelbetrag prüfen",IF(AND($J83="Bezahlt",$K83&gt;0),"Status/Betrag prüfen",IF(AND($J83&lt;&gt;"Bezahlt",$K83=0),"Status/Betrag prüfen",IF($J83="Zur Prüfung","Manuell prüfen",IF(AND($K83&gt;0,$F83&lt;Parameter!$B$3),"Überfällig prüfen",IF(AND($K83&gt;0,$F83&lt;=Parameter!$B$3+Parameter!$B$4),"Zeitnah fällig","Plausibel"))))))))))))))</f>
        <v/>
      </c>
      <c r="N83" s="14" t="n"/>
    </row>
    <row r="84" ht="24" customHeight="1">
      <c r="A84" s="14" t="n"/>
      <c r="B84" s="14" t="n"/>
      <c r="C84" s="14" t="n"/>
      <c r="D84" s="15" t="n"/>
      <c r="E84" s="15" t="n"/>
      <c r="F84" s="15" t="n"/>
      <c r="G84" s="16" t="n"/>
      <c r="H84" s="15" t="n"/>
      <c r="I84" s="16" t="n"/>
      <c r="J84" s="17" t="n"/>
      <c r="K84" s="8">
        <f>IF(COUNTA($A84:$J84,$N84)=0,"",IF($G84="","",MAX(0,$G84-IF($I84="",0,$I84))))</f>
        <v/>
      </c>
      <c r="L84" s="11">
        <f>IF(OR(COUNTA($A84:$J84,$N84)=0,$F84="",$K84="",$K84=0),"",$F84-Parameter!$B$3)</f>
        <v/>
      </c>
      <c r="M84" s="19">
        <f>IF(COUNTA($A84:$J84,$N84)=0,"",IF($A84="","Kennung ergänzen",IF(OR($D84="",$E84="",$F84="",$G84="",$J84="",$N84=""),"Eingaben ergänzen",IF(AND($D84&lt;&gt;"",$E84&lt;&gt;"",$D84&gt;$E84),"Leistungszeitraum prüfen",IF(AND($H84&lt;&gt;"",$H84&gt;Parameter!$B$3),"Zahlungsdatum prüfen",IF(AND($I84&gt;0,$H84=""),"Zahlungsdatum ergänzen",IF(AND($I84="",$H84&lt;&gt;""),"Betrag/Zahlungsdatum prüfen",IF(AND($I84&lt;&gt;"",$G84&lt;&gt;"",$I84&gt;$G84),"Eingang über Plan prüfen",IF($G84&gt;Parameter!$B$5,"Einzelbetrag prüfen",IF(AND($J84="Bezahlt",$K84&gt;0),"Status/Betrag prüfen",IF(AND($J84&lt;&gt;"Bezahlt",$K84=0),"Status/Betrag prüfen",IF($J84="Zur Prüfung","Manuell prüfen",IF(AND($K84&gt;0,$F84&lt;Parameter!$B$3),"Überfällig prüfen",IF(AND($K84&gt;0,$F84&lt;=Parameter!$B$3+Parameter!$B$4),"Zeitnah fällig","Plausibel"))))))))))))))</f>
        <v/>
      </c>
      <c r="N84" s="14" t="n"/>
    </row>
    <row r="85" ht="24" customHeight="1">
      <c r="A85" s="14" t="n"/>
      <c r="B85" s="14" t="n"/>
      <c r="C85" s="14" t="n"/>
      <c r="D85" s="15" t="n"/>
      <c r="E85" s="15" t="n"/>
      <c r="F85" s="15" t="n"/>
      <c r="G85" s="16" t="n"/>
      <c r="H85" s="15" t="n"/>
      <c r="I85" s="16" t="n"/>
      <c r="J85" s="17" t="n"/>
      <c r="K85" s="9">
        <f>IF(COUNTA($A85:$J85,$N85)=0,"",IF($G85="","",MAX(0,$G85-IF($I85="",0,$I85))))</f>
        <v/>
      </c>
      <c r="L85" s="6">
        <f>IF(OR(COUNTA($A85:$J85,$N85)=0,$F85="",$K85="",$K85=0),"",$F85-Parameter!$B$3)</f>
        <v/>
      </c>
      <c r="M85" s="18">
        <f>IF(COUNTA($A85:$J85,$N85)=0,"",IF($A85="","Kennung ergänzen",IF(OR($D85="",$E85="",$F85="",$G85="",$J85="",$N85=""),"Eingaben ergänzen",IF(AND($D85&lt;&gt;"",$E85&lt;&gt;"",$D85&gt;$E85),"Leistungszeitraum prüfen",IF(AND($H85&lt;&gt;"",$H85&gt;Parameter!$B$3),"Zahlungsdatum prüfen",IF(AND($I85&gt;0,$H85=""),"Zahlungsdatum ergänzen",IF(AND($I85="",$H85&lt;&gt;""),"Betrag/Zahlungsdatum prüfen",IF(AND($I85&lt;&gt;"",$G85&lt;&gt;"",$I85&gt;$G85),"Eingang über Plan prüfen",IF($G85&gt;Parameter!$B$5,"Einzelbetrag prüfen",IF(AND($J85="Bezahlt",$K85&gt;0),"Status/Betrag prüfen",IF(AND($J85&lt;&gt;"Bezahlt",$K85=0),"Status/Betrag prüfen",IF($J85="Zur Prüfung","Manuell prüfen",IF(AND($K85&gt;0,$F85&lt;Parameter!$B$3),"Überfällig prüfen",IF(AND($K85&gt;0,$F85&lt;=Parameter!$B$3+Parameter!$B$4),"Zeitnah fällig","Plausibel"))))))))))))))</f>
        <v/>
      </c>
      <c r="N85" s="14" t="n"/>
    </row>
    <row r="86" ht="24" customHeight="1">
      <c r="A86" s="14" t="n"/>
      <c r="B86" s="14" t="n"/>
      <c r="C86" s="14" t="n"/>
      <c r="D86" s="15" t="n"/>
      <c r="E86" s="15" t="n"/>
      <c r="F86" s="15" t="n"/>
      <c r="G86" s="16" t="n"/>
      <c r="H86" s="15" t="n"/>
      <c r="I86" s="16" t="n"/>
      <c r="J86" s="17" t="n"/>
      <c r="K86" s="8">
        <f>IF(COUNTA($A86:$J86,$N86)=0,"",IF($G86="","",MAX(0,$G86-IF($I86="",0,$I86))))</f>
        <v/>
      </c>
      <c r="L86" s="11">
        <f>IF(OR(COUNTA($A86:$J86,$N86)=0,$F86="",$K86="",$K86=0),"",$F86-Parameter!$B$3)</f>
        <v/>
      </c>
      <c r="M86" s="19">
        <f>IF(COUNTA($A86:$J86,$N86)=0,"",IF($A86="","Kennung ergänzen",IF(OR($D86="",$E86="",$F86="",$G86="",$J86="",$N86=""),"Eingaben ergänzen",IF(AND($D86&lt;&gt;"",$E86&lt;&gt;"",$D86&gt;$E86),"Leistungszeitraum prüfen",IF(AND($H86&lt;&gt;"",$H86&gt;Parameter!$B$3),"Zahlungsdatum prüfen",IF(AND($I86&gt;0,$H86=""),"Zahlungsdatum ergänzen",IF(AND($I86="",$H86&lt;&gt;""),"Betrag/Zahlungsdatum prüfen",IF(AND($I86&lt;&gt;"",$G86&lt;&gt;"",$I86&gt;$G86),"Eingang über Plan prüfen",IF($G86&gt;Parameter!$B$5,"Einzelbetrag prüfen",IF(AND($J86="Bezahlt",$K86&gt;0),"Status/Betrag prüfen",IF(AND($J86&lt;&gt;"Bezahlt",$K86=0),"Status/Betrag prüfen",IF($J86="Zur Prüfung","Manuell prüfen",IF(AND($K86&gt;0,$F86&lt;Parameter!$B$3),"Überfällig prüfen",IF(AND($K86&gt;0,$F86&lt;=Parameter!$B$3+Parameter!$B$4),"Zeitnah fällig","Plausibel"))))))))))))))</f>
        <v/>
      </c>
      <c r="N86" s="14" t="n"/>
    </row>
    <row r="87" ht="24" customHeight="1">
      <c r="A87" s="14" t="n"/>
      <c r="B87" s="14" t="n"/>
      <c r="C87" s="14" t="n"/>
      <c r="D87" s="15" t="n"/>
      <c r="E87" s="15" t="n"/>
      <c r="F87" s="15" t="n"/>
      <c r="G87" s="16" t="n"/>
      <c r="H87" s="15" t="n"/>
      <c r="I87" s="16" t="n"/>
      <c r="J87" s="17" t="n"/>
      <c r="K87" s="9">
        <f>IF(COUNTA($A87:$J87,$N87)=0,"",IF($G87="","",MAX(0,$G87-IF($I87="",0,$I87))))</f>
        <v/>
      </c>
      <c r="L87" s="6">
        <f>IF(OR(COUNTA($A87:$J87,$N87)=0,$F87="",$K87="",$K87=0),"",$F87-Parameter!$B$3)</f>
        <v/>
      </c>
      <c r="M87" s="18">
        <f>IF(COUNTA($A87:$J87,$N87)=0,"",IF($A87="","Kennung ergänzen",IF(OR($D87="",$E87="",$F87="",$G87="",$J87="",$N87=""),"Eingaben ergänzen",IF(AND($D87&lt;&gt;"",$E87&lt;&gt;"",$D87&gt;$E87),"Leistungszeitraum prüfen",IF(AND($H87&lt;&gt;"",$H87&gt;Parameter!$B$3),"Zahlungsdatum prüfen",IF(AND($I87&gt;0,$H87=""),"Zahlungsdatum ergänzen",IF(AND($I87="",$H87&lt;&gt;""),"Betrag/Zahlungsdatum prüfen",IF(AND($I87&lt;&gt;"",$G87&lt;&gt;"",$I87&gt;$G87),"Eingang über Plan prüfen",IF($G87&gt;Parameter!$B$5,"Einzelbetrag prüfen",IF(AND($J87="Bezahlt",$K87&gt;0),"Status/Betrag prüfen",IF(AND($J87&lt;&gt;"Bezahlt",$K87=0),"Status/Betrag prüfen",IF($J87="Zur Prüfung","Manuell prüfen",IF(AND($K87&gt;0,$F87&lt;Parameter!$B$3),"Überfällig prüfen",IF(AND($K87&gt;0,$F87&lt;=Parameter!$B$3+Parameter!$B$4),"Zeitnah fällig","Plausibel"))))))))))))))</f>
        <v/>
      </c>
      <c r="N87" s="14" t="n"/>
    </row>
    <row r="88" ht="24" customHeight="1">
      <c r="A88" s="14" t="n"/>
      <c r="B88" s="14" t="n"/>
      <c r="C88" s="14" t="n"/>
      <c r="D88" s="15" t="n"/>
      <c r="E88" s="15" t="n"/>
      <c r="F88" s="15" t="n"/>
      <c r="G88" s="16" t="n"/>
      <c r="H88" s="15" t="n"/>
      <c r="I88" s="16" t="n"/>
      <c r="J88" s="17" t="n"/>
      <c r="K88" s="8">
        <f>IF(COUNTA($A88:$J88,$N88)=0,"",IF($G88="","",MAX(0,$G88-IF($I88="",0,$I88))))</f>
        <v/>
      </c>
      <c r="L88" s="11">
        <f>IF(OR(COUNTA($A88:$J88,$N88)=0,$F88="",$K88="",$K88=0),"",$F88-Parameter!$B$3)</f>
        <v/>
      </c>
      <c r="M88" s="19">
        <f>IF(COUNTA($A88:$J88,$N88)=0,"",IF($A88="","Kennung ergänzen",IF(OR($D88="",$E88="",$F88="",$G88="",$J88="",$N88=""),"Eingaben ergänzen",IF(AND($D88&lt;&gt;"",$E88&lt;&gt;"",$D88&gt;$E88),"Leistungszeitraum prüfen",IF(AND($H88&lt;&gt;"",$H88&gt;Parameter!$B$3),"Zahlungsdatum prüfen",IF(AND($I88&gt;0,$H88=""),"Zahlungsdatum ergänzen",IF(AND($I88="",$H88&lt;&gt;""),"Betrag/Zahlungsdatum prüfen",IF(AND($I88&lt;&gt;"",$G88&lt;&gt;"",$I88&gt;$G88),"Eingang über Plan prüfen",IF($G88&gt;Parameter!$B$5,"Einzelbetrag prüfen",IF(AND($J88="Bezahlt",$K88&gt;0),"Status/Betrag prüfen",IF(AND($J88&lt;&gt;"Bezahlt",$K88=0),"Status/Betrag prüfen",IF($J88="Zur Prüfung","Manuell prüfen",IF(AND($K88&gt;0,$F88&lt;Parameter!$B$3),"Überfällig prüfen",IF(AND($K88&gt;0,$F88&lt;=Parameter!$B$3+Parameter!$B$4),"Zeitnah fällig","Plausibel"))))))))))))))</f>
        <v/>
      </c>
      <c r="N88" s="14" t="n"/>
    </row>
    <row r="89" ht="24" customHeight="1">
      <c r="A89" s="14" t="n"/>
      <c r="B89" s="14" t="n"/>
      <c r="C89" s="14" t="n"/>
      <c r="D89" s="15" t="n"/>
      <c r="E89" s="15" t="n"/>
      <c r="F89" s="15" t="n"/>
      <c r="G89" s="16" t="n"/>
      <c r="H89" s="15" t="n"/>
      <c r="I89" s="16" t="n"/>
      <c r="J89" s="17" t="n"/>
      <c r="K89" s="9">
        <f>IF(COUNTA($A89:$J89,$N89)=0,"",IF($G89="","",MAX(0,$G89-IF($I89="",0,$I89))))</f>
        <v/>
      </c>
      <c r="L89" s="6">
        <f>IF(OR(COUNTA($A89:$J89,$N89)=0,$F89="",$K89="",$K89=0),"",$F89-Parameter!$B$3)</f>
        <v/>
      </c>
      <c r="M89" s="18">
        <f>IF(COUNTA($A89:$J89,$N89)=0,"",IF($A89="","Kennung ergänzen",IF(OR($D89="",$E89="",$F89="",$G89="",$J89="",$N89=""),"Eingaben ergänzen",IF(AND($D89&lt;&gt;"",$E89&lt;&gt;"",$D89&gt;$E89),"Leistungszeitraum prüfen",IF(AND($H89&lt;&gt;"",$H89&gt;Parameter!$B$3),"Zahlungsdatum prüfen",IF(AND($I89&gt;0,$H89=""),"Zahlungsdatum ergänzen",IF(AND($I89="",$H89&lt;&gt;""),"Betrag/Zahlungsdatum prüfen",IF(AND($I89&lt;&gt;"",$G89&lt;&gt;"",$I89&gt;$G89),"Eingang über Plan prüfen",IF($G89&gt;Parameter!$B$5,"Einzelbetrag prüfen",IF(AND($J89="Bezahlt",$K89&gt;0),"Status/Betrag prüfen",IF(AND($J89&lt;&gt;"Bezahlt",$K89=0),"Status/Betrag prüfen",IF($J89="Zur Prüfung","Manuell prüfen",IF(AND($K89&gt;0,$F89&lt;Parameter!$B$3),"Überfällig prüfen",IF(AND($K89&gt;0,$F89&lt;=Parameter!$B$3+Parameter!$B$4),"Zeitnah fällig","Plausibel"))))))))))))))</f>
        <v/>
      </c>
      <c r="N89" s="14" t="n"/>
    </row>
    <row r="90" ht="24" customHeight="1">
      <c r="A90" s="14" t="n"/>
      <c r="B90" s="14" t="n"/>
      <c r="C90" s="14" t="n"/>
      <c r="D90" s="15" t="n"/>
      <c r="E90" s="15" t="n"/>
      <c r="F90" s="15" t="n"/>
      <c r="G90" s="16" t="n"/>
      <c r="H90" s="15" t="n"/>
      <c r="I90" s="16" t="n"/>
      <c r="J90" s="17" t="n"/>
      <c r="K90" s="8">
        <f>IF(COUNTA($A90:$J90,$N90)=0,"",IF($G90="","",MAX(0,$G90-IF($I90="",0,$I90))))</f>
        <v/>
      </c>
      <c r="L90" s="11">
        <f>IF(OR(COUNTA($A90:$J90,$N90)=0,$F90="",$K90="",$K90=0),"",$F90-Parameter!$B$3)</f>
        <v/>
      </c>
      <c r="M90" s="19">
        <f>IF(COUNTA($A90:$J90,$N90)=0,"",IF($A90="","Kennung ergänzen",IF(OR($D90="",$E90="",$F90="",$G90="",$J90="",$N90=""),"Eingaben ergänzen",IF(AND($D90&lt;&gt;"",$E90&lt;&gt;"",$D90&gt;$E90),"Leistungszeitraum prüfen",IF(AND($H90&lt;&gt;"",$H90&gt;Parameter!$B$3),"Zahlungsdatum prüfen",IF(AND($I90&gt;0,$H90=""),"Zahlungsdatum ergänzen",IF(AND($I90="",$H90&lt;&gt;""),"Betrag/Zahlungsdatum prüfen",IF(AND($I90&lt;&gt;"",$G90&lt;&gt;"",$I90&gt;$G90),"Eingang über Plan prüfen",IF($G90&gt;Parameter!$B$5,"Einzelbetrag prüfen",IF(AND($J90="Bezahlt",$K90&gt;0),"Status/Betrag prüfen",IF(AND($J90&lt;&gt;"Bezahlt",$K90=0),"Status/Betrag prüfen",IF($J90="Zur Prüfung","Manuell prüfen",IF(AND($K90&gt;0,$F90&lt;Parameter!$B$3),"Überfällig prüfen",IF(AND($K90&gt;0,$F90&lt;=Parameter!$B$3+Parameter!$B$4),"Zeitnah fällig","Plausibel"))))))))))))))</f>
        <v/>
      </c>
      <c r="N90" s="14" t="n"/>
    </row>
    <row r="91" ht="24" customHeight="1">
      <c r="A91" s="14" t="n"/>
      <c r="B91" s="14" t="n"/>
      <c r="C91" s="14" t="n"/>
      <c r="D91" s="15" t="n"/>
      <c r="E91" s="15" t="n"/>
      <c r="F91" s="15" t="n"/>
      <c r="G91" s="16" t="n"/>
      <c r="H91" s="15" t="n"/>
      <c r="I91" s="16" t="n"/>
      <c r="J91" s="17" t="n"/>
      <c r="K91" s="9">
        <f>IF(COUNTA($A91:$J91,$N91)=0,"",IF($G91="","",MAX(0,$G91-IF($I91="",0,$I91))))</f>
        <v/>
      </c>
      <c r="L91" s="6">
        <f>IF(OR(COUNTA($A91:$J91,$N91)=0,$F91="",$K91="",$K91=0),"",$F91-Parameter!$B$3)</f>
        <v/>
      </c>
      <c r="M91" s="18">
        <f>IF(COUNTA($A91:$J91,$N91)=0,"",IF($A91="","Kennung ergänzen",IF(OR($D91="",$E91="",$F91="",$G91="",$J91="",$N91=""),"Eingaben ergänzen",IF(AND($D91&lt;&gt;"",$E91&lt;&gt;"",$D91&gt;$E91),"Leistungszeitraum prüfen",IF(AND($H91&lt;&gt;"",$H91&gt;Parameter!$B$3),"Zahlungsdatum prüfen",IF(AND($I91&gt;0,$H91=""),"Zahlungsdatum ergänzen",IF(AND($I91="",$H91&lt;&gt;""),"Betrag/Zahlungsdatum prüfen",IF(AND($I91&lt;&gt;"",$G91&lt;&gt;"",$I91&gt;$G91),"Eingang über Plan prüfen",IF($G91&gt;Parameter!$B$5,"Einzelbetrag prüfen",IF(AND($J91="Bezahlt",$K91&gt;0),"Status/Betrag prüfen",IF(AND($J91&lt;&gt;"Bezahlt",$K91=0),"Status/Betrag prüfen",IF($J91="Zur Prüfung","Manuell prüfen",IF(AND($K91&gt;0,$F91&lt;Parameter!$B$3),"Überfällig prüfen",IF(AND($K91&gt;0,$F91&lt;=Parameter!$B$3+Parameter!$B$4),"Zeitnah fällig","Plausibel"))))))))))))))</f>
        <v/>
      </c>
      <c r="N91" s="14" t="n"/>
    </row>
    <row r="92" ht="24" customHeight="1">
      <c r="A92" s="14" t="n"/>
      <c r="B92" s="14" t="n"/>
      <c r="C92" s="14" t="n"/>
      <c r="D92" s="15" t="n"/>
      <c r="E92" s="15" t="n"/>
      <c r="F92" s="15" t="n"/>
      <c r="G92" s="16" t="n"/>
      <c r="H92" s="15" t="n"/>
      <c r="I92" s="16" t="n"/>
      <c r="J92" s="17" t="n"/>
      <c r="K92" s="8">
        <f>IF(COUNTA($A92:$J92,$N92)=0,"",IF($G92="","",MAX(0,$G92-IF($I92="",0,$I92))))</f>
        <v/>
      </c>
      <c r="L92" s="11">
        <f>IF(OR(COUNTA($A92:$J92,$N92)=0,$F92="",$K92="",$K92=0),"",$F92-Parameter!$B$3)</f>
        <v/>
      </c>
      <c r="M92" s="19">
        <f>IF(COUNTA($A92:$J92,$N92)=0,"",IF($A92="","Kennung ergänzen",IF(OR($D92="",$E92="",$F92="",$G92="",$J92="",$N92=""),"Eingaben ergänzen",IF(AND($D92&lt;&gt;"",$E92&lt;&gt;"",$D92&gt;$E92),"Leistungszeitraum prüfen",IF(AND($H92&lt;&gt;"",$H92&gt;Parameter!$B$3),"Zahlungsdatum prüfen",IF(AND($I92&gt;0,$H92=""),"Zahlungsdatum ergänzen",IF(AND($I92="",$H92&lt;&gt;""),"Betrag/Zahlungsdatum prüfen",IF(AND($I92&lt;&gt;"",$G92&lt;&gt;"",$I92&gt;$G92),"Eingang über Plan prüfen",IF($G92&gt;Parameter!$B$5,"Einzelbetrag prüfen",IF(AND($J92="Bezahlt",$K92&gt;0),"Status/Betrag prüfen",IF(AND($J92&lt;&gt;"Bezahlt",$K92=0),"Status/Betrag prüfen",IF($J92="Zur Prüfung","Manuell prüfen",IF(AND($K92&gt;0,$F92&lt;Parameter!$B$3),"Überfällig prüfen",IF(AND($K92&gt;0,$F92&lt;=Parameter!$B$3+Parameter!$B$4),"Zeitnah fällig","Plausibel"))))))))))))))</f>
        <v/>
      </c>
      <c r="N92" s="14" t="n"/>
    </row>
    <row r="93" ht="24" customHeight="1">
      <c r="A93" s="14" t="n"/>
      <c r="B93" s="14" t="n"/>
      <c r="C93" s="14" t="n"/>
      <c r="D93" s="15" t="n"/>
      <c r="E93" s="15" t="n"/>
      <c r="F93" s="15" t="n"/>
      <c r="G93" s="16" t="n"/>
      <c r="H93" s="15" t="n"/>
      <c r="I93" s="16" t="n"/>
      <c r="J93" s="17" t="n"/>
      <c r="K93" s="9">
        <f>IF(COUNTA($A93:$J93,$N93)=0,"",IF($G93="","",MAX(0,$G93-IF($I93="",0,$I93))))</f>
        <v/>
      </c>
      <c r="L93" s="6">
        <f>IF(OR(COUNTA($A93:$J93,$N93)=0,$F93="",$K93="",$K93=0),"",$F93-Parameter!$B$3)</f>
        <v/>
      </c>
      <c r="M93" s="18">
        <f>IF(COUNTA($A93:$J93,$N93)=0,"",IF($A93="","Kennung ergänzen",IF(OR($D93="",$E93="",$F93="",$G93="",$J93="",$N93=""),"Eingaben ergänzen",IF(AND($D93&lt;&gt;"",$E93&lt;&gt;"",$D93&gt;$E93),"Leistungszeitraum prüfen",IF(AND($H93&lt;&gt;"",$H93&gt;Parameter!$B$3),"Zahlungsdatum prüfen",IF(AND($I93&gt;0,$H93=""),"Zahlungsdatum ergänzen",IF(AND($I93="",$H93&lt;&gt;""),"Betrag/Zahlungsdatum prüfen",IF(AND($I93&lt;&gt;"",$G93&lt;&gt;"",$I93&gt;$G93),"Eingang über Plan prüfen",IF($G93&gt;Parameter!$B$5,"Einzelbetrag prüfen",IF(AND($J93="Bezahlt",$K93&gt;0),"Status/Betrag prüfen",IF(AND($J93&lt;&gt;"Bezahlt",$K93=0),"Status/Betrag prüfen",IF($J93="Zur Prüfung","Manuell prüfen",IF(AND($K93&gt;0,$F93&lt;Parameter!$B$3),"Überfällig prüfen",IF(AND($K93&gt;0,$F93&lt;=Parameter!$B$3+Parameter!$B$4),"Zeitnah fällig","Plausibel"))))))))))))))</f>
        <v/>
      </c>
      <c r="N93" s="14" t="n"/>
    </row>
    <row r="94" ht="24" customHeight="1">
      <c r="A94" s="14" t="n"/>
      <c r="B94" s="14" t="n"/>
      <c r="C94" s="14" t="n"/>
      <c r="D94" s="15" t="n"/>
      <c r="E94" s="15" t="n"/>
      <c r="F94" s="15" t="n"/>
      <c r="G94" s="16" t="n"/>
      <c r="H94" s="15" t="n"/>
      <c r="I94" s="16" t="n"/>
      <c r="J94" s="17" t="n"/>
      <c r="K94" s="8">
        <f>IF(COUNTA($A94:$J94,$N94)=0,"",IF($G94="","",MAX(0,$G94-IF($I94="",0,$I94))))</f>
        <v/>
      </c>
      <c r="L94" s="11">
        <f>IF(OR(COUNTA($A94:$J94,$N94)=0,$F94="",$K94="",$K94=0),"",$F94-Parameter!$B$3)</f>
        <v/>
      </c>
      <c r="M94" s="19">
        <f>IF(COUNTA($A94:$J94,$N94)=0,"",IF($A94="","Kennung ergänzen",IF(OR($D94="",$E94="",$F94="",$G94="",$J94="",$N94=""),"Eingaben ergänzen",IF(AND($D94&lt;&gt;"",$E94&lt;&gt;"",$D94&gt;$E94),"Leistungszeitraum prüfen",IF(AND($H94&lt;&gt;"",$H94&gt;Parameter!$B$3),"Zahlungsdatum prüfen",IF(AND($I94&gt;0,$H94=""),"Zahlungsdatum ergänzen",IF(AND($I94="",$H94&lt;&gt;""),"Betrag/Zahlungsdatum prüfen",IF(AND($I94&lt;&gt;"",$G94&lt;&gt;"",$I94&gt;$G94),"Eingang über Plan prüfen",IF($G94&gt;Parameter!$B$5,"Einzelbetrag prüfen",IF(AND($J94="Bezahlt",$K94&gt;0),"Status/Betrag prüfen",IF(AND($J94&lt;&gt;"Bezahlt",$K94=0),"Status/Betrag prüfen",IF($J94="Zur Prüfung","Manuell prüfen",IF(AND($K94&gt;0,$F94&lt;Parameter!$B$3),"Überfällig prüfen",IF(AND($K94&gt;0,$F94&lt;=Parameter!$B$3+Parameter!$B$4),"Zeitnah fällig","Plausibel"))))))))))))))</f>
        <v/>
      </c>
      <c r="N94" s="14" t="n"/>
    </row>
    <row r="95" ht="24" customHeight="1">
      <c r="A95" s="14" t="n"/>
      <c r="B95" s="14" t="n"/>
      <c r="C95" s="14" t="n"/>
      <c r="D95" s="15" t="n"/>
      <c r="E95" s="15" t="n"/>
      <c r="F95" s="15" t="n"/>
      <c r="G95" s="16" t="n"/>
      <c r="H95" s="15" t="n"/>
      <c r="I95" s="16" t="n"/>
      <c r="J95" s="17" t="n"/>
      <c r="K95" s="9">
        <f>IF(COUNTA($A95:$J95,$N95)=0,"",IF($G95="","",MAX(0,$G95-IF($I95="",0,$I95))))</f>
        <v/>
      </c>
      <c r="L95" s="6">
        <f>IF(OR(COUNTA($A95:$J95,$N95)=0,$F95="",$K95="",$K95=0),"",$F95-Parameter!$B$3)</f>
        <v/>
      </c>
      <c r="M95" s="18">
        <f>IF(COUNTA($A95:$J95,$N95)=0,"",IF($A95="","Kennung ergänzen",IF(OR($D95="",$E95="",$F95="",$G95="",$J95="",$N95=""),"Eingaben ergänzen",IF(AND($D95&lt;&gt;"",$E95&lt;&gt;"",$D95&gt;$E95),"Leistungszeitraum prüfen",IF(AND($H95&lt;&gt;"",$H95&gt;Parameter!$B$3),"Zahlungsdatum prüfen",IF(AND($I95&gt;0,$H95=""),"Zahlungsdatum ergänzen",IF(AND($I95="",$H95&lt;&gt;""),"Betrag/Zahlungsdatum prüfen",IF(AND($I95&lt;&gt;"",$G95&lt;&gt;"",$I95&gt;$G95),"Eingang über Plan prüfen",IF($G95&gt;Parameter!$B$5,"Einzelbetrag prüfen",IF(AND($J95="Bezahlt",$K95&gt;0),"Status/Betrag prüfen",IF(AND($J95&lt;&gt;"Bezahlt",$K95=0),"Status/Betrag prüfen",IF($J95="Zur Prüfung","Manuell prüfen",IF(AND($K95&gt;0,$F95&lt;Parameter!$B$3),"Überfällig prüfen",IF(AND($K95&gt;0,$F95&lt;=Parameter!$B$3+Parameter!$B$4),"Zeitnah fällig","Plausibel"))))))))))))))</f>
        <v/>
      </c>
      <c r="N95" s="14" t="n"/>
    </row>
    <row r="96" ht="24" customHeight="1">
      <c r="A96" s="14" t="n"/>
      <c r="B96" s="14" t="n"/>
      <c r="C96" s="14" t="n"/>
      <c r="D96" s="15" t="n"/>
      <c r="E96" s="15" t="n"/>
      <c r="F96" s="15" t="n"/>
      <c r="G96" s="16" t="n"/>
      <c r="H96" s="15" t="n"/>
      <c r="I96" s="16" t="n"/>
      <c r="J96" s="17" t="n"/>
      <c r="K96" s="8">
        <f>IF(COUNTA($A96:$J96,$N96)=0,"",IF($G96="","",MAX(0,$G96-IF($I96="",0,$I96))))</f>
        <v/>
      </c>
      <c r="L96" s="11">
        <f>IF(OR(COUNTA($A96:$J96,$N96)=0,$F96="",$K96="",$K96=0),"",$F96-Parameter!$B$3)</f>
        <v/>
      </c>
      <c r="M96" s="19">
        <f>IF(COUNTA($A96:$J96,$N96)=0,"",IF($A96="","Kennung ergänzen",IF(OR($D96="",$E96="",$F96="",$G96="",$J96="",$N96=""),"Eingaben ergänzen",IF(AND($D96&lt;&gt;"",$E96&lt;&gt;"",$D96&gt;$E96),"Leistungszeitraum prüfen",IF(AND($H96&lt;&gt;"",$H96&gt;Parameter!$B$3),"Zahlungsdatum prüfen",IF(AND($I96&gt;0,$H96=""),"Zahlungsdatum ergänzen",IF(AND($I96="",$H96&lt;&gt;""),"Betrag/Zahlungsdatum prüfen",IF(AND($I96&lt;&gt;"",$G96&lt;&gt;"",$I96&gt;$G96),"Eingang über Plan prüfen",IF($G96&gt;Parameter!$B$5,"Einzelbetrag prüfen",IF(AND($J96="Bezahlt",$K96&gt;0),"Status/Betrag prüfen",IF(AND($J96&lt;&gt;"Bezahlt",$K96=0),"Status/Betrag prüfen",IF($J96="Zur Prüfung","Manuell prüfen",IF(AND($K96&gt;0,$F96&lt;Parameter!$B$3),"Überfällig prüfen",IF(AND($K96&gt;0,$F96&lt;=Parameter!$B$3+Parameter!$B$4),"Zeitnah fällig","Plausibel"))))))))))))))</f>
        <v/>
      </c>
      <c r="N96" s="14" t="n"/>
    </row>
    <row r="97" ht="24" customHeight="1">
      <c r="A97" s="14" t="n"/>
      <c r="B97" s="14" t="n"/>
      <c r="C97" s="14" t="n"/>
      <c r="D97" s="15" t="n"/>
      <c r="E97" s="15" t="n"/>
      <c r="F97" s="15" t="n"/>
      <c r="G97" s="16" t="n"/>
      <c r="H97" s="15" t="n"/>
      <c r="I97" s="16" t="n"/>
      <c r="J97" s="17" t="n"/>
      <c r="K97" s="9">
        <f>IF(COUNTA($A97:$J97,$N97)=0,"",IF($G97="","",MAX(0,$G97-IF($I97="",0,$I97))))</f>
        <v/>
      </c>
      <c r="L97" s="6">
        <f>IF(OR(COUNTA($A97:$J97,$N97)=0,$F97="",$K97="",$K97=0),"",$F97-Parameter!$B$3)</f>
        <v/>
      </c>
      <c r="M97" s="18">
        <f>IF(COUNTA($A97:$J97,$N97)=0,"",IF($A97="","Kennung ergänzen",IF(OR($D97="",$E97="",$F97="",$G97="",$J97="",$N97=""),"Eingaben ergänzen",IF(AND($D97&lt;&gt;"",$E97&lt;&gt;"",$D97&gt;$E97),"Leistungszeitraum prüfen",IF(AND($H97&lt;&gt;"",$H97&gt;Parameter!$B$3),"Zahlungsdatum prüfen",IF(AND($I97&gt;0,$H97=""),"Zahlungsdatum ergänzen",IF(AND($I97="",$H97&lt;&gt;""),"Betrag/Zahlungsdatum prüfen",IF(AND($I97&lt;&gt;"",$G97&lt;&gt;"",$I97&gt;$G97),"Eingang über Plan prüfen",IF($G97&gt;Parameter!$B$5,"Einzelbetrag prüfen",IF(AND($J97="Bezahlt",$K97&gt;0),"Status/Betrag prüfen",IF(AND($J97&lt;&gt;"Bezahlt",$K97=0),"Status/Betrag prüfen",IF($J97="Zur Prüfung","Manuell prüfen",IF(AND($K97&gt;0,$F97&lt;Parameter!$B$3),"Überfällig prüfen",IF(AND($K97&gt;0,$F97&lt;=Parameter!$B$3+Parameter!$B$4),"Zeitnah fällig","Plausibel"))))))))))))))</f>
        <v/>
      </c>
      <c r="N97" s="14" t="n"/>
    </row>
    <row r="98" ht="24" customHeight="1">
      <c r="A98" s="14" t="n"/>
      <c r="B98" s="14" t="n"/>
      <c r="C98" s="14" t="n"/>
      <c r="D98" s="15" t="n"/>
      <c r="E98" s="15" t="n"/>
      <c r="F98" s="15" t="n"/>
      <c r="G98" s="16" t="n"/>
      <c r="H98" s="15" t="n"/>
      <c r="I98" s="16" t="n"/>
      <c r="J98" s="17" t="n"/>
      <c r="K98" s="8">
        <f>IF(COUNTA($A98:$J98,$N98)=0,"",IF($G98="","",MAX(0,$G98-IF($I98="",0,$I98))))</f>
        <v/>
      </c>
      <c r="L98" s="11">
        <f>IF(OR(COUNTA($A98:$J98,$N98)=0,$F98="",$K98="",$K98=0),"",$F98-Parameter!$B$3)</f>
        <v/>
      </c>
      <c r="M98" s="19">
        <f>IF(COUNTA($A98:$J98,$N98)=0,"",IF($A98="","Kennung ergänzen",IF(OR($D98="",$E98="",$F98="",$G98="",$J98="",$N98=""),"Eingaben ergänzen",IF(AND($D98&lt;&gt;"",$E98&lt;&gt;"",$D98&gt;$E98),"Leistungszeitraum prüfen",IF(AND($H98&lt;&gt;"",$H98&gt;Parameter!$B$3),"Zahlungsdatum prüfen",IF(AND($I98&gt;0,$H98=""),"Zahlungsdatum ergänzen",IF(AND($I98="",$H98&lt;&gt;""),"Betrag/Zahlungsdatum prüfen",IF(AND($I98&lt;&gt;"",$G98&lt;&gt;"",$I98&gt;$G98),"Eingang über Plan prüfen",IF($G98&gt;Parameter!$B$5,"Einzelbetrag prüfen",IF(AND($J98="Bezahlt",$K98&gt;0),"Status/Betrag prüfen",IF(AND($J98&lt;&gt;"Bezahlt",$K98=0),"Status/Betrag prüfen",IF($J98="Zur Prüfung","Manuell prüfen",IF(AND($K98&gt;0,$F98&lt;Parameter!$B$3),"Überfällig prüfen",IF(AND($K98&gt;0,$F98&lt;=Parameter!$B$3+Parameter!$B$4),"Zeitnah fällig","Plausibel"))))))))))))))</f>
        <v/>
      </c>
      <c r="N98" s="14" t="n"/>
    </row>
    <row r="99" ht="24" customHeight="1">
      <c r="A99" s="14" t="n"/>
      <c r="B99" s="14" t="n"/>
      <c r="C99" s="14" t="n"/>
      <c r="D99" s="15" t="n"/>
      <c r="E99" s="15" t="n"/>
      <c r="F99" s="15" t="n"/>
      <c r="G99" s="16" t="n"/>
      <c r="H99" s="15" t="n"/>
      <c r="I99" s="16" t="n"/>
      <c r="J99" s="17" t="n"/>
      <c r="K99" s="9">
        <f>IF(COUNTA($A99:$J99,$N99)=0,"",IF($G99="","",MAX(0,$G99-IF($I99="",0,$I99))))</f>
        <v/>
      </c>
      <c r="L99" s="6">
        <f>IF(OR(COUNTA($A99:$J99,$N99)=0,$F99="",$K99="",$K99=0),"",$F99-Parameter!$B$3)</f>
        <v/>
      </c>
      <c r="M99" s="18">
        <f>IF(COUNTA($A99:$J99,$N99)=0,"",IF($A99="","Kennung ergänzen",IF(OR($D99="",$E99="",$F99="",$G99="",$J99="",$N99=""),"Eingaben ergänzen",IF(AND($D99&lt;&gt;"",$E99&lt;&gt;"",$D99&gt;$E99),"Leistungszeitraum prüfen",IF(AND($H99&lt;&gt;"",$H99&gt;Parameter!$B$3),"Zahlungsdatum prüfen",IF(AND($I99&gt;0,$H99=""),"Zahlungsdatum ergänzen",IF(AND($I99="",$H99&lt;&gt;""),"Betrag/Zahlungsdatum prüfen",IF(AND($I99&lt;&gt;"",$G99&lt;&gt;"",$I99&gt;$G99),"Eingang über Plan prüfen",IF($G99&gt;Parameter!$B$5,"Einzelbetrag prüfen",IF(AND($J99="Bezahlt",$K99&gt;0),"Status/Betrag prüfen",IF(AND($J99&lt;&gt;"Bezahlt",$K99=0),"Status/Betrag prüfen",IF($J99="Zur Prüfung","Manuell prüfen",IF(AND($K99&gt;0,$F99&lt;Parameter!$B$3),"Überfällig prüfen",IF(AND($K99&gt;0,$F99&lt;=Parameter!$B$3+Parameter!$B$4),"Zeitnah fällig","Plausibel"))))))))))))))</f>
        <v/>
      </c>
      <c r="N99" s="14" t="n"/>
    </row>
    <row r="100" ht="24" customHeight="1">
      <c r="A100" s="14" t="n"/>
      <c r="B100" s="14" t="n"/>
      <c r="C100" s="14" t="n"/>
      <c r="D100" s="15" t="n"/>
      <c r="E100" s="15" t="n"/>
      <c r="F100" s="15" t="n"/>
      <c r="G100" s="16" t="n"/>
      <c r="H100" s="15" t="n"/>
      <c r="I100" s="16" t="n"/>
      <c r="J100" s="17" t="n"/>
      <c r="K100" s="8">
        <f>IF(COUNTA($A100:$J100,$N100)=0,"",IF($G100="","",MAX(0,$G100-IF($I100="",0,$I100))))</f>
        <v/>
      </c>
      <c r="L100" s="11">
        <f>IF(OR(COUNTA($A100:$J100,$N100)=0,$F100="",$K100="",$K100=0),"",$F100-Parameter!$B$3)</f>
        <v/>
      </c>
      <c r="M100" s="19">
        <f>IF(COUNTA($A100:$J100,$N100)=0,"",IF($A100="","Kennung ergänzen",IF(OR($D100="",$E100="",$F100="",$G100="",$J100="",$N100=""),"Eingaben ergänzen",IF(AND($D100&lt;&gt;"",$E100&lt;&gt;"",$D100&gt;$E100),"Leistungszeitraum prüfen",IF(AND($H100&lt;&gt;"",$H100&gt;Parameter!$B$3),"Zahlungsdatum prüfen",IF(AND($I100&gt;0,$H100=""),"Zahlungsdatum ergänzen",IF(AND($I100="",$H100&lt;&gt;""),"Betrag/Zahlungsdatum prüfen",IF(AND($I100&lt;&gt;"",$G100&lt;&gt;"",$I100&gt;$G100),"Eingang über Plan prüfen",IF($G100&gt;Parameter!$B$5,"Einzelbetrag prüfen",IF(AND($J100="Bezahlt",$K100&gt;0),"Status/Betrag prüfen",IF(AND($J100&lt;&gt;"Bezahlt",$K100=0),"Status/Betrag prüfen",IF($J100="Zur Prüfung","Manuell prüfen",IF(AND($K100&gt;0,$F100&lt;Parameter!$B$3),"Überfällig prüfen",IF(AND($K100&gt;0,$F100&lt;=Parameter!$B$3+Parameter!$B$4),"Zeitnah fällig","Plausibel"))))))))))))))</f>
        <v/>
      </c>
      <c r="N100" s="14" t="n"/>
    </row>
    <row r="101" ht="24" customHeight="1">
      <c r="A101" s="14" t="n"/>
      <c r="B101" s="14" t="n"/>
      <c r="C101" s="14" t="n"/>
      <c r="D101" s="15" t="n"/>
      <c r="E101" s="15" t="n"/>
      <c r="F101" s="15" t="n"/>
      <c r="G101" s="16" t="n"/>
      <c r="H101" s="15" t="n"/>
      <c r="I101" s="16" t="n"/>
      <c r="J101" s="17" t="n"/>
      <c r="K101" s="9">
        <f>IF(COUNTA($A101:$J101,$N101)=0,"",IF($G101="","",MAX(0,$G101-IF($I101="",0,$I101))))</f>
        <v/>
      </c>
      <c r="L101" s="6">
        <f>IF(OR(COUNTA($A101:$J101,$N101)=0,$F101="",$K101="",$K101=0),"",$F101-Parameter!$B$3)</f>
        <v/>
      </c>
      <c r="M101" s="18">
        <f>IF(COUNTA($A101:$J101,$N101)=0,"",IF($A101="","Kennung ergänzen",IF(OR($D101="",$E101="",$F101="",$G101="",$J101="",$N101=""),"Eingaben ergänzen",IF(AND($D101&lt;&gt;"",$E101&lt;&gt;"",$D101&gt;$E101),"Leistungszeitraum prüfen",IF(AND($H101&lt;&gt;"",$H101&gt;Parameter!$B$3),"Zahlungsdatum prüfen",IF(AND($I101&gt;0,$H101=""),"Zahlungsdatum ergänzen",IF(AND($I101="",$H101&lt;&gt;""),"Betrag/Zahlungsdatum prüfen",IF(AND($I101&lt;&gt;"",$G101&lt;&gt;"",$I101&gt;$G101),"Eingang über Plan prüfen",IF($G101&gt;Parameter!$B$5,"Einzelbetrag prüfen",IF(AND($J101="Bezahlt",$K101&gt;0),"Status/Betrag prüfen",IF(AND($J101&lt;&gt;"Bezahlt",$K101=0),"Status/Betrag prüfen",IF($J101="Zur Prüfung","Manuell prüfen",IF(AND($K101&gt;0,$F101&lt;Parameter!$B$3),"Überfällig prüfen",IF(AND($K101&gt;0,$F101&lt;=Parameter!$B$3+Parameter!$B$4),"Zeitnah fällig","Plausibel"))))))))))))))</f>
        <v/>
      </c>
      <c r="N101" s="14" t="n"/>
    </row>
    <row r="102" ht="24" customHeight="1">
      <c r="A102" s="14" t="n"/>
      <c r="B102" s="14" t="n"/>
      <c r="C102" s="14" t="n"/>
      <c r="D102" s="15" t="n"/>
      <c r="E102" s="15" t="n"/>
      <c r="F102" s="15" t="n"/>
      <c r="G102" s="16" t="n"/>
      <c r="H102" s="15" t="n"/>
      <c r="I102" s="16" t="n"/>
      <c r="J102" s="17" t="n"/>
      <c r="K102" s="8">
        <f>IF(COUNTA($A102:$J102,$N102)=0,"",IF($G102="","",MAX(0,$G102-IF($I102="",0,$I102))))</f>
        <v/>
      </c>
      <c r="L102" s="11">
        <f>IF(OR(COUNTA($A102:$J102,$N102)=0,$F102="",$K102="",$K102=0),"",$F102-Parameter!$B$3)</f>
        <v/>
      </c>
      <c r="M102" s="19">
        <f>IF(COUNTA($A102:$J102,$N102)=0,"",IF($A102="","Kennung ergänzen",IF(OR($D102="",$E102="",$F102="",$G102="",$J102="",$N102=""),"Eingaben ergänzen",IF(AND($D102&lt;&gt;"",$E102&lt;&gt;"",$D102&gt;$E102),"Leistungszeitraum prüfen",IF(AND($H102&lt;&gt;"",$H102&gt;Parameter!$B$3),"Zahlungsdatum prüfen",IF(AND($I102&gt;0,$H102=""),"Zahlungsdatum ergänzen",IF(AND($I102="",$H102&lt;&gt;""),"Betrag/Zahlungsdatum prüfen",IF(AND($I102&lt;&gt;"",$G102&lt;&gt;"",$I102&gt;$G102),"Eingang über Plan prüfen",IF($G102&gt;Parameter!$B$5,"Einzelbetrag prüfen",IF(AND($J102="Bezahlt",$K102&gt;0),"Status/Betrag prüfen",IF(AND($J102&lt;&gt;"Bezahlt",$K102=0),"Status/Betrag prüfen",IF($J102="Zur Prüfung","Manuell prüfen",IF(AND($K102&gt;0,$F102&lt;Parameter!$B$3),"Überfällig prüfen",IF(AND($K102&gt;0,$F102&lt;=Parameter!$B$3+Parameter!$B$4),"Zeitnah fällig","Plausibel"))))))))))))))</f>
        <v/>
      </c>
      <c r="N102" s="14" t="n"/>
    </row>
    <row r="103" ht="24" customHeight="1">
      <c r="A103" s="14" t="n"/>
      <c r="B103" s="14" t="n"/>
      <c r="C103" s="14" t="n"/>
      <c r="D103" s="15" t="n"/>
      <c r="E103" s="15" t="n"/>
      <c r="F103" s="15" t="n"/>
      <c r="G103" s="16" t="n"/>
      <c r="H103" s="15" t="n"/>
      <c r="I103" s="16" t="n"/>
      <c r="J103" s="17" t="n"/>
      <c r="K103" s="9">
        <f>IF(COUNTA($A103:$J103,$N103)=0,"",IF($G103="","",MAX(0,$G103-IF($I103="",0,$I103))))</f>
        <v/>
      </c>
      <c r="L103" s="6">
        <f>IF(OR(COUNTA($A103:$J103,$N103)=0,$F103="",$K103="",$K103=0),"",$F103-Parameter!$B$3)</f>
        <v/>
      </c>
      <c r="M103" s="18">
        <f>IF(COUNTA($A103:$J103,$N103)=0,"",IF($A103="","Kennung ergänzen",IF(OR($D103="",$E103="",$F103="",$G103="",$J103="",$N103=""),"Eingaben ergänzen",IF(AND($D103&lt;&gt;"",$E103&lt;&gt;"",$D103&gt;$E103),"Leistungszeitraum prüfen",IF(AND($H103&lt;&gt;"",$H103&gt;Parameter!$B$3),"Zahlungsdatum prüfen",IF(AND($I103&gt;0,$H103=""),"Zahlungsdatum ergänzen",IF(AND($I103="",$H103&lt;&gt;""),"Betrag/Zahlungsdatum prüfen",IF(AND($I103&lt;&gt;"",$G103&lt;&gt;"",$I103&gt;$G103),"Eingang über Plan prüfen",IF($G103&gt;Parameter!$B$5,"Einzelbetrag prüfen",IF(AND($J103="Bezahlt",$K103&gt;0),"Status/Betrag prüfen",IF(AND($J103&lt;&gt;"Bezahlt",$K103=0),"Status/Betrag prüfen",IF($J103="Zur Prüfung","Manuell prüfen",IF(AND($K103&gt;0,$F103&lt;Parameter!$B$3),"Überfällig prüfen",IF(AND($K103&gt;0,$F103&lt;=Parameter!$B$3+Parameter!$B$4),"Zeitnah fällig","Plausibel"))))))))))))))</f>
        <v/>
      </c>
      <c r="N103" s="14" t="n"/>
    </row>
    <row r="104" ht="24" customHeight="1">
      <c r="A104" s="14" t="n"/>
      <c r="B104" s="14" t="n"/>
      <c r="C104" s="14" t="n"/>
      <c r="D104" s="15" t="n"/>
      <c r="E104" s="15" t="n"/>
      <c r="F104" s="15" t="n"/>
      <c r="G104" s="16" t="n"/>
      <c r="H104" s="15" t="n"/>
      <c r="I104" s="16" t="n"/>
      <c r="J104" s="17" t="n"/>
      <c r="K104" s="8">
        <f>IF(COUNTA($A104:$J104,$N104)=0,"",IF($G104="","",MAX(0,$G104-IF($I104="",0,$I104))))</f>
        <v/>
      </c>
      <c r="L104" s="11">
        <f>IF(OR(COUNTA($A104:$J104,$N104)=0,$F104="",$K104="",$K104=0),"",$F104-Parameter!$B$3)</f>
        <v/>
      </c>
      <c r="M104" s="19">
        <f>IF(COUNTA($A104:$J104,$N104)=0,"",IF($A104="","Kennung ergänzen",IF(OR($D104="",$E104="",$F104="",$G104="",$J104="",$N104=""),"Eingaben ergänzen",IF(AND($D104&lt;&gt;"",$E104&lt;&gt;"",$D104&gt;$E104),"Leistungszeitraum prüfen",IF(AND($H104&lt;&gt;"",$H104&gt;Parameter!$B$3),"Zahlungsdatum prüfen",IF(AND($I104&gt;0,$H104=""),"Zahlungsdatum ergänzen",IF(AND($I104="",$H104&lt;&gt;""),"Betrag/Zahlungsdatum prüfen",IF(AND($I104&lt;&gt;"",$G104&lt;&gt;"",$I104&gt;$G104),"Eingang über Plan prüfen",IF($G104&gt;Parameter!$B$5,"Einzelbetrag prüfen",IF(AND($J104="Bezahlt",$K104&gt;0),"Status/Betrag prüfen",IF(AND($J104&lt;&gt;"Bezahlt",$K104=0),"Status/Betrag prüfen",IF($J104="Zur Prüfung","Manuell prüfen",IF(AND($K104&gt;0,$F104&lt;Parameter!$B$3),"Überfällig prüfen",IF(AND($K104&gt;0,$F104&lt;=Parameter!$B$3+Parameter!$B$4),"Zeitnah fällig","Plausibel"))))))))))))))</f>
        <v/>
      </c>
      <c r="N104" s="14" t="n"/>
    </row>
  </sheetData>
  <autoFilter ref="A4:N104"/>
  <mergeCells count="1">
    <mergeCell ref="A1:N1"/>
  </mergeCells>
  <conditionalFormatting sqref="J5:J104">
    <cfRule type="expression" priority="1" dxfId="1">
      <formula>$J5="Bezahlt"</formula>
    </cfRule>
  </conditionalFormatting>
  <conditionalFormatting sqref="F5:F104">
    <cfRule type="expression" priority="2" dxfId="0">
      <formula>$M5="Überfällig prüfen"</formula>
    </cfRule>
  </conditionalFormatting>
  <conditionalFormatting sqref="M5:M104">
    <cfRule type="expression" priority="3" dxfId="0">
      <formula>OR($M5="Überfällig prüfen",$M5="Zeitnah fällig")</formula>
    </cfRule>
    <cfRule type="expression" priority="4" dxfId="0">
      <formula>AND($M5&lt;&gt;"",$M5&lt;&gt;"Plausibel",$M5&lt;&gt;"Überfällig prüfen",$M5&lt;&gt;"Zeitnah fällig")</formula>
    </cfRule>
  </conditionalFormatting>
  <conditionalFormatting sqref="K5:K104">
    <cfRule type="expression" priority="5" dxfId="1">
      <formula>AND($A5&lt;&gt;"",$K5=0)</formula>
    </cfRule>
  </conditionalFormatting>
  <dataValidations count="6">
    <dataValidation sqref="J5:J104" showDropDown="0" showInputMessage="1" showErrorMessage="1" allowBlank="0" errorTitle="Status prüfen" error="Bitte einen der sichtbaren Statuswerte aus dem Blatt Parameter wählen." promptTitle="Status" prompt="Status manuell auswählen." type="list">
      <formula1>"Offen,Teilbezahlt,Bezahlt,Zur Prüfung"</formula1>
    </dataValidation>
    <dataValidation sqref="D5:F104" showDropDown="0" showInputMessage="0" showErrorMessage="1" allowBlank="0" errorTitle="Datum prüfen" error="Bitte ein gültiges Datum innerhalb des vorbereiteten Zeitraums eingeben." type="date" operator="between">
      <formula1>DATE(2025,1,1)</formula1>
      <formula2>DATE(2029,12,31)</formula2>
    </dataValidation>
    <dataValidation sqref="H5:H104" showDropDown="0" showInputMessage="0" showErrorMessage="1" allowBlank="0" errorTitle="Zahlungsdatum prüfen" error="Bitte ein gültiges Zahlungsdatum eingeben oder die Zelle leer lassen." type="date" operator="between">
      <formula1>DATE(2025,1,1)</formula1>
      <formula2>DATE(2029,12,31)</formula2>
    </dataValidation>
    <dataValidation sqref="G5:G104" showDropDown="0" showInputMessage="0" showErrorMessage="1" allowBlank="0" errorTitle="Planbetrag prüfen" error="Bitte einen nicht negativen Zahlenwert eingeben." type="decimal" operator="greaterThanOrEqual">
      <formula1>0</formula1>
    </dataValidation>
    <dataValidation sqref="I5:I104" showDropDown="0" showInputMessage="0" showErrorMessage="1" allowBlank="0" errorTitle="Eingangsbetrag prüfen" error="Bitte einen nicht negativen Zahlenwert eingeben oder die Zelle leer lassen." type="decimal" operator="greaterThanOrEqual">
      <formula1>0</formula1>
    </dataValidation>
    <dataValidation sqref="A5:A104" showDropDown="0" showInputMessage="0" showErrorMessage="1" allowBlank="0" errorTitle="Zahlungs-ID prüfen" error="Die Zahlungs-ID muss innerhalb des vorbereiteten Bereichs eindeutig sein." type="custom">
      <formula1>=OR(A5="",COUNTIF($A$5:$A$104,A5)=1)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72" customWidth="1" min="2" max="2"/>
    <col width="4" customWidth="1" min="3" max="3"/>
  </cols>
  <sheetData>
    <row r="1" ht="28" customHeight="1">
      <c r="A1" s="1" t="inlineStr">
        <is>
          <t>Parameter und stabile Statuswerte</t>
        </is>
      </c>
    </row>
    <row r="2" ht="32" customHeight="1">
      <c r="A2" s="12" t="inlineStr">
        <is>
          <t>Grün hinterlegte Werte steuern die Auswertung und können manuell angepasst werden.</t>
        </is>
      </c>
    </row>
    <row r="3">
      <c r="A3" s="3" t="inlineStr">
        <is>
          <t>Auswertungsstichtag</t>
        </is>
      </c>
      <c r="B3" s="20" t="n">
        <v>46274</v>
      </c>
    </row>
    <row r="4">
      <c r="A4" s="3" t="inlineStr">
        <is>
          <t>Vorschauzeitraum (Tage)</t>
        </is>
      </c>
      <c r="B4" s="21" t="n">
        <v>30</v>
      </c>
    </row>
    <row r="5">
      <c r="A5" s="3" t="inlineStr">
        <is>
          <t>Prüfschwelle Einzelbetrag</t>
        </is>
      </c>
      <c r="B5" s="22" t="n">
        <v>50000</v>
      </c>
    </row>
    <row r="6">
      <c r="A6" s="3" t="inlineStr">
        <is>
          <t>Kundenobjekt</t>
        </is>
      </c>
      <c r="B6" s="14" t="inlineStr">
        <is>
          <t>Fiktiver Campus Morgenhain</t>
        </is>
      </c>
    </row>
    <row r="7"/>
    <row r="8"/>
    <row r="9">
      <c r="A9" s="23" t="inlineStr">
        <is>
          <t>Stabile Statuswerte</t>
        </is>
      </c>
      <c r="B9" s="23" t="inlineStr">
        <is>
          <t>Bedeutung</t>
        </is>
      </c>
      <c r="C9" s="23" t="n"/>
    </row>
    <row r="10">
      <c r="A10" s="18" t="inlineStr">
        <is>
          <t>Offen</t>
        </is>
      </c>
      <c r="B10" s="18" t="inlineStr">
        <is>
          <t>Noch kein vollständiger Eingang erfasst</t>
        </is>
      </c>
    </row>
    <row r="11">
      <c r="A11" s="19" t="inlineStr">
        <is>
          <t>Teilbezahlt</t>
        </is>
      </c>
      <c r="B11" s="19" t="inlineStr">
        <is>
          <t>Teilbetrag mit Zahlungsdatum erfasst</t>
        </is>
      </c>
    </row>
    <row r="12">
      <c r="A12" s="18" t="inlineStr">
        <is>
          <t>Bezahlt</t>
        </is>
      </c>
      <c r="B12" s="18" t="inlineStr">
        <is>
          <t>Planbetrag vollständig erfasst</t>
        </is>
      </c>
    </row>
    <row r="13">
      <c r="A13" s="19" t="inlineStr">
        <is>
          <t>Zur Prüfung</t>
        </is>
      </c>
      <c r="B13" s="19" t="inlineStr">
        <is>
          <t>Manuelle Klärung durch die Zuständigkeit</t>
        </is>
      </c>
    </row>
    <row r="14"/>
    <row r="15"/>
    <row r="16">
      <c r="A16" s="23" t="inlineStr">
        <is>
          <t>Arbeitsannahmen</t>
        </is>
      </c>
      <c r="B16" s="23" t="n"/>
      <c r="C16" s="23" t="n"/>
    </row>
    <row r="17" ht="34" customHeight="1">
      <c r="A17" s="24" t="inlineStr">
        <is>
          <t>Auswertung</t>
        </is>
      </c>
      <c r="B17" s="25" t="inlineStr">
        <is>
          <t>Stichtag und Vorschautage steuern Termin- und Überfälligkeitshinweise.</t>
        </is>
      </c>
    </row>
    <row r="18" ht="34" customHeight="1">
      <c r="A18" s="26" t="inlineStr">
        <is>
          <t>Beträge</t>
        </is>
      </c>
      <c r="B18" s="27" t="inlineStr">
        <is>
          <t>Plan- und Eingangsbeträge werden ausschließlich aus den gepflegten Zeilen summiert.</t>
        </is>
      </c>
    </row>
    <row r="19" ht="34" customHeight="1">
      <c r="A19" s="24" t="inlineStr">
        <is>
          <t>Prüfschwelle</t>
        </is>
      </c>
      <c r="B19" s="25" t="inlineStr">
        <is>
          <t>Einzelbeträge oberhalb der Schwelle erhalten einen manuellen Prüfhinweis.</t>
        </is>
      </c>
    </row>
    <row r="20" ht="34" customHeight="1">
      <c r="A20" s="26" t="inlineStr">
        <is>
          <t>Abgrenzung</t>
        </is>
      </c>
      <c r="B20" s="27" t="inlineStr">
        <is>
          <t>Keine externe Rechnungs-, Zahlungs- oder Vertragsprüfung wird ausgeführt.</t>
        </is>
      </c>
    </row>
  </sheetData>
  <mergeCells count="1">
    <mergeCell ref="A1:C1"/>
  </mergeCells>
  <dataValidations count="3">
    <dataValidation sqref="B3" showDropDown="0" showInputMessage="1" showErrorMessage="1" allowBlank="0" errorTitle="Datum prüfen" error="Bitte ein Datum innerhalb des vorgesehenen Auswertungszeitraums eingeben." promptTitle="Auswertungsstichtag" prompt="Stichtag für die Auswertung." type="date" operator="between">
      <formula1>DATE(2025,1,1)</formula1>
      <formula2>DATE(2029,12,31)</formula2>
    </dataValidation>
    <dataValidation sqref="B4" showDropDown="0" showInputMessage="0" showErrorMessage="1" allowBlank="0" errorTitle="Vorschauzeitraum prüfen" error="Bitte eine ganze Zahl zwischen 1 und 365 eingeben." type="whole" operator="between">
      <formula1>1</formula1>
      <formula2>365</formula2>
    </dataValidation>
    <dataValidation sqref="B5" showDropDown="0" showInputMessage="0" showErrorMessage="1" allowBlank="0" errorTitle="Prüfschwelle prüfen" error="Bitte einen positiven Eurobetrag eingeben." type="decimal" operator="between">
      <formula1>1</formula1>
      <formula2>10000000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Reinigungsbetrieb</dc:creator>
  <dc:title xmlns:dc="http://purl.org/dc/elements/1.1/">Zahlungsplan Großkunde Gebäudereinigung Excel</dc:title>
  <dc:subject xmlns:dc="http://purl.org/dc/elements/1.1/">Abschläge und Schlusszahlungen eines fiktiven Großkundenvertrags</dc:subject>
  <dcterms:created xmlns:dcterms="http://purl.org/dc/terms/" xmlns:xsi="http://www.w3.org/2001/XMLSchema-instance" xsi:type="dcterms:W3CDTF">2026-09-09T23:20:06Z</dcterms:created>
  <dcterms:modified xmlns:dcterms="http://purl.org/dc/terms/" xmlns:xsi="http://www.w3.org/2001/XMLSchema-instance" xsi:type="dcterms:W3CDTF">2026-09-09T23:20:06+00:00Z</dcterms:modified>
</cp:coreProperties>
</file>